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545" windowWidth="10110" windowHeight="6210" activeTab="2"/>
  </bookViews>
  <sheets>
    <sheet name="Sales" sheetId="1" r:id="rId1"/>
    <sheet name="Import" sheetId="2" r:id="rId2"/>
    <sheet name="Data" sheetId="3" r:id="rId3"/>
  </sheets>
  <definedNames>
    <definedName name="CRITERIA" localSheetId="0">'Sales'!$C$9:$C$42</definedName>
    <definedName name="EXTRACT" localSheetId="0">'Sales'!$E$8:$G$8</definedName>
    <definedName name="_xlnm.Print_Area" localSheetId="1">'Import'!$A$1:$P$134</definedName>
    <definedName name="_xlnm.Print_Area" localSheetId="0">'Sales'!$A$1:$C$162</definedName>
    <definedName name="_xlnm.Print_Titles" localSheetId="0">'Sales'!$8:$8</definedName>
    <definedName name="SaleQtr">OFFSET('Data'!$I$3,0,0,COUNTA('Data'!$I$3:$I$11),1)</definedName>
    <definedName name="VenNameList">'Data'!$B$2:$B$744</definedName>
    <definedName name="VenNum">OFFSET('Data'!$B$2,0,0,COUNTA('Data'!$B:$B),3)</definedName>
  </definedNames>
  <calcPr fullCalcOnLoad="1" fullPrecision="0"/>
</workbook>
</file>

<file path=xl/sharedStrings.xml><?xml version="1.0" encoding="utf-8"?>
<sst xmlns="http://schemas.openxmlformats.org/spreadsheetml/2006/main" count="1618" uniqueCount="1415">
  <si>
    <t>Gross Sales Amount</t>
  </si>
  <si>
    <t>Member Name</t>
  </si>
  <si>
    <t>DEMCO, Inc.</t>
  </si>
  <si>
    <t>Invoice Number</t>
  </si>
  <si>
    <t>Invoice Date</t>
  </si>
  <si>
    <t>Due Date</t>
  </si>
  <si>
    <t>Customer Name</t>
  </si>
  <si>
    <t>Job Name</t>
  </si>
  <si>
    <t>Financial Account</t>
  </si>
  <si>
    <t>Class</t>
  </si>
  <si>
    <t>Description</t>
  </si>
  <si>
    <t>Salesperson Name</t>
  </si>
  <si>
    <t>Member Number</t>
  </si>
  <si>
    <t>Customer Number</t>
  </si>
  <si>
    <t>Grand Total Sales For Period:</t>
  </si>
  <si>
    <t>Total Administrative Fee Due:</t>
  </si>
  <si>
    <t>Quarter</t>
  </si>
  <si>
    <t>1st</t>
  </si>
  <si>
    <t>2nd</t>
  </si>
  <si>
    <t>3rd</t>
  </si>
  <si>
    <t>4th</t>
  </si>
  <si>
    <t xml:space="preserve"> </t>
  </si>
  <si>
    <t>Vendor Name</t>
  </si>
  <si>
    <t>Vendor #</t>
  </si>
  <si>
    <t>Todays Date:</t>
  </si>
  <si>
    <t>Vendor Number</t>
  </si>
  <si>
    <t xml:space="preserve">Adair County              </t>
  </si>
  <si>
    <t>Advance Memorial UMC</t>
  </si>
  <si>
    <t xml:space="preserve">Allen County                 </t>
  </si>
  <si>
    <t xml:space="preserve">Ashland Independent  </t>
  </si>
  <si>
    <t xml:space="preserve">Augusta Independent   </t>
  </si>
  <si>
    <t xml:space="preserve">Barbourville Independent  </t>
  </si>
  <si>
    <t xml:space="preserve">Bardstown Independent  </t>
  </si>
  <si>
    <t xml:space="preserve">Barren County      </t>
  </si>
  <si>
    <t xml:space="preserve">Bath County              </t>
  </si>
  <si>
    <t xml:space="preserve">Beechwood Independent </t>
  </si>
  <si>
    <t xml:space="preserve">Bell County            </t>
  </si>
  <si>
    <t xml:space="preserve">Bellevue Independent  </t>
  </si>
  <si>
    <t xml:space="preserve">Berea Independent  </t>
  </si>
  <si>
    <t xml:space="preserve">Boone County </t>
  </si>
  <si>
    <t>Bowling Green Independent</t>
  </si>
  <si>
    <t xml:space="preserve">Boyd County     </t>
  </si>
  <si>
    <t xml:space="preserve">Breathitt County </t>
  </si>
  <si>
    <t xml:space="preserve">Breckinridge County </t>
  </si>
  <si>
    <t xml:space="preserve">Bullitt County    </t>
  </si>
  <si>
    <t xml:space="preserve">Burgin Independent  </t>
  </si>
  <si>
    <t xml:space="preserve">Butler County  </t>
  </si>
  <si>
    <t xml:space="preserve">Campbell County </t>
  </si>
  <si>
    <t>Campbellsville Independent</t>
  </si>
  <si>
    <t xml:space="preserve">Carter County     </t>
  </si>
  <si>
    <t xml:space="preserve">Casey County   </t>
  </si>
  <si>
    <t xml:space="preserve">Caverna Independent </t>
  </si>
  <si>
    <t xml:space="preserve">Christian Academy </t>
  </si>
  <si>
    <t xml:space="preserve">Clinton County  </t>
  </si>
  <si>
    <t>Cloverport Independent</t>
  </si>
  <si>
    <t xml:space="preserve">Corbin Independent </t>
  </si>
  <si>
    <t xml:space="preserve">Covington Independent </t>
  </si>
  <si>
    <t xml:space="preserve">Cumberland County </t>
  </si>
  <si>
    <t xml:space="preserve">Daviess County  </t>
  </si>
  <si>
    <t>Dayton Independent</t>
  </si>
  <si>
    <t xml:space="preserve">Diocese Of Covington </t>
  </si>
  <si>
    <t>East Bernstadt Independent</t>
  </si>
  <si>
    <t xml:space="preserve">Edmonson County   </t>
  </si>
  <si>
    <t>Elizabethtown Independent</t>
  </si>
  <si>
    <t xml:space="preserve">Elliott County     </t>
  </si>
  <si>
    <t xml:space="preserve">Erlanger-Elsmere Independent </t>
  </si>
  <si>
    <t xml:space="preserve">Estill County    </t>
  </si>
  <si>
    <t>Evangel Christian Schools</t>
  </si>
  <si>
    <t>Fairview Independent</t>
  </si>
  <si>
    <t>Fayette County</t>
  </si>
  <si>
    <t>Fleming County</t>
  </si>
  <si>
    <t xml:space="preserve">Floyd County   </t>
  </si>
  <si>
    <t>Fort Thomas Independent</t>
  </si>
  <si>
    <t xml:space="preserve">Gallatin County </t>
  </si>
  <si>
    <t>Garrard County</t>
  </si>
  <si>
    <t>Glasgow Independent</t>
  </si>
  <si>
    <t xml:space="preserve">Grant County          </t>
  </si>
  <si>
    <t>Grayson County</t>
  </si>
  <si>
    <t xml:space="preserve">Green County  </t>
  </si>
  <si>
    <t>Greenup County</t>
  </si>
  <si>
    <t xml:space="preserve">Hancock County  </t>
  </si>
  <si>
    <t xml:space="preserve">Hardin County </t>
  </si>
  <si>
    <t xml:space="preserve">Hart County   </t>
  </si>
  <si>
    <t xml:space="preserve">Henderson County </t>
  </si>
  <si>
    <t xml:space="preserve">Jackson County   </t>
  </si>
  <si>
    <t>Jackson Independent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</si>
  <si>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</si>
  <si>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</si>
  <si>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</si>
  <si>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</si>
  <si>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</si>
  <si>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>Lakeside Christian Church</t>
  </si>
  <si>
    <t>Laurel County</t>
  </si>
  <si>
    <t>Lawrence County</t>
  </si>
  <si>
    <t xml:space="preserve">Leslie County    </t>
  </si>
  <si>
    <t xml:space="preserve">Lewis County         </t>
  </si>
  <si>
    <t xml:space="preserve">Lincoln County     </t>
  </si>
  <si>
    <t xml:space="preserve">Logan County   </t>
  </si>
  <si>
    <t xml:space="preserve">Ludlow Independent </t>
  </si>
  <si>
    <t xml:space="preserve">Madison County    </t>
  </si>
  <si>
    <t xml:space="preserve">Magoffin County </t>
  </si>
  <si>
    <t xml:space="preserve">Marion County    </t>
  </si>
  <si>
    <t xml:space="preserve">Martin County </t>
  </si>
  <si>
    <t xml:space="preserve">Mason County </t>
  </si>
  <si>
    <t>McCreary County</t>
  </si>
  <si>
    <t xml:space="preserve">Meade County  </t>
  </si>
  <si>
    <t xml:space="preserve">Menifee County </t>
  </si>
  <si>
    <t xml:space="preserve">Mercer County </t>
  </si>
  <si>
    <t xml:space="preserve">Metcalfe County </t>
  </si>
  <si>
    <t>Middlesboro Independent</t>
  </si>
  <si>
    <t xml:space="preserve">Monroe County  </t>
  </si>
  <si>
    <t>Monticello Independent</t>
  </si>
  <si>
    <t xml:space="preserve">Morgan County </t>
  </si>
  <si>
    <t xml:space="preserve">Murray Independent </t>
  </si>
  <si>
    <t xml:space="preserve">Nelson County </t>
  </si>
  <si>
    <t>Newport Independent</t>
  </si>
  <si>
    <t xml:space="preserve">Ohio County </t>
  </si>
  <si>
    <t>Oldham County</t>
  </si>
  <si>
    <t>Owsley County</t>
  </si>
  <si>
    <t>Paintsville Independent</t>
  </si>
  <si>
    <t>Paramount Arts Center</t>
  </si>
  <si>
    <t xml:space="preserve">Paris Independent </t>
  </si>
  <si>
    <t xml:space="preserve">Pendleton County </t>
  </si>
  <si>
    <t xml:space="preserve">Perry County  </t>
  </si>
  <si>
    <t xml:space="preserve">Pike County  </t>
  </si>
  <si>
    <t>Pineville Independent</t>
  </si>
  <si>
    <t xml:space="preserve">Powell County    </t>
  </si>
  <si>
    <t>Pulaski County</t>
  </si>
  <si>
    <t xml:space="preserve">Raceland Independent </t>
  </si>
  <si>
    <t xml:space="preserve">Robertson County    </t>
  </si>
  <si>
    <t>Rockcastle County</t>
  </si>
  <si>
    <t xml:space="preserve">Rowan County </t>
  </si>
  <si>
    <t xml:space="preserve">Russell County </t>
  </si>
  <si>
    <t xml:space="preserve">Russell Independent </t>
  </si>
  <si>
    <t>Russellville Independent</t>
  </si>
  <si>
    <t>Science Hill Independent</t>
  </si>
  <si>
    <t xml:space="preserve">Scott County </t>
  </si>
  <si>
    <t>Silver Grove Independent</t>
  </si>
  <si>
    <t xml:space="preserve">Simpson County </t>
  </si>
  <si>
    <t>Somerset Independent</t>
  </si>
  <si>
    <t>Southgate Independent</t>
  </si>
  <si>
    <t xml:space="preserve">St. Mark School </t>
  </si>
  <si>
    <t xml:space="preserve">Taylor County </t>
  </si>
  <si>
    <t xml:space="preserve">Todd County    </t>
  </si>
  <si>
    <t>Walton-Verona Independent</t>
  </si>
  <si>
    <t xml:space="preserve">Warren County </t>
  </si>
  <si>
    <t xml:space="preserve">Washington County  </t>
  </si>
  <si>
    <t xml:space="preserve">Wayne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</si>
  <si>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</si>
  <si>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</si>
  <si>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</si>
  <si>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</si>
  <si>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>Vendor Number:</t>
  </si>
  <si>
    <t>Discount Amount</t>
  </si>
  <si>
    <t>Memo</t>
  </si>
  <si>
    <t>3016</t>
  </si>
  <si>
    <t>3451</t>
  </si>
  <si>
    <t>A1 First Place Trophies</t>
  </si>
  <si>
    <t>1793</t>
  </si>
  <si>
    <t>A-1 Party Pots</t>
  </si>
  <si>
    <t>3635</t>
  </si>
  <si>
    <t>abc School Supply</t>
  </si>
  <si>
    <t>1371</t>
  </si>
  <si>
    <t>ABDO Publishing Company</t>
  </si>
  <si>
    <t>1049</t>
  </si>
  <si>
    <t>3358</t>
  </si>
  <si>
    <t>Academic Superstore</t>
  </si>
  <si>
    <t>1508</t>
  </si>
  <si>
    <t>Academic Supplier</t>
  </si>
  <si>
    <t>3540</t>
  </si>
  <si>
    <t>AccuCut</t>
  </si>
  <si>
    <t>3058</t>
  </si>
  <si>
    <t>Action Business Suppliers</t>
  </si>
  <si>
    <t>1651</t>
  </si>
  <si>
    <t>Aggie Sale Sport Shop</t>
  </si>
  <si>
    <t>1565</t>
  </si>
  <si>
    <t>Albon Meade &amp; Sons Const. Co., Inc.</t>
  </si>
  <si>
    <t>3531</t>
  </si>
  <si>
    <t>Allen's Supplies</t>
  </si>
  <si>
    <t>1162</t>
  </si>
  <si>
    <t>Alliance Printing</t>
  </si>
  <si>
    <t>1593</t>
  </si>
  <si>
    <t>Allied-Central</t>
  </si>
  <si>
    <t>3362</t>
  </si>
  <si>
    <t>Aluminum Athletic Equipment</t>
  </si>
  <si>
    <t>1041</t>
  </si>
  <si>
    <t>American International Sales Corp</t>
  </si>
  <si>
    <t>3455</t>
  </si>
  <si>
    <t>Anderson Office Supply Co. Inc.</t>
  </si>
  <si>
    <t>3300</t>
  </si>
  <si>
    <t>Appalachian Electric</t>
  </si>
  <si>
    <t>3537</t>
  </si>
  <si>
    <t>Appalachian Printing &amp; Design</t>
  </si>
  <si>
    <t>1544</t>
  </si>
  <si>
    <t>Area Office Supply</t>
  </si>
  <si>
    <t>1333</t>
  </si>
  <si>
    <t>Area Plumbing &amp; Electric Supply Inc.</t>
  </si>
  <si>
    <t>3496</t>
  </si>
  <si>
    <t>Argonaut</t>
  </si>
  <si>
    <t>3534</t>
  </si>
  <si>
    <t>Aries Technology</t>
  </si>
  <si>
    <t>1800</t>
  </si>
  <si>
    <t>Arrow Electric Co. Inc.</t>
  </si>
  <si>
    <t>1653</t>
  </si>
  <si>
    <t>Ashland Industrial Supply Co, Inc</t>
  </si>
  <si>
    <t>1158</t>
  </si>
  <si>
    <t>Ashland Office Supply</t>
  </si>
  <si>
    <t>1100</t>
  </si>
  <si>
    <t>Ashland Sporting Goods</t>
  </si>
  <si>
    <t>1414</t>
  </si>
  <si>
    <t>Atlas Metal Products</t>
  </si>
  <si>
    <t>3479</t>
  </si>
  <si>
    <t>Atlas Office Systems, Inc.</t>
  </si>
  <si>
    <t>3482</t>
  </si>
  <si>
    <t>Atlas Track Inc.</t>
  </si>
  <si>
    <t>1801</t>
  </si>
  <si>
    <t>Atom Chemical</t>
  </si>
  <si>
    <t>1746</t>
  </si>
  <si>
    <t>Attainment Company</t>
  </si>
  <si>
    <t>1454</t>
  </si>
  <si>
    <t>Awards &amp; More</t>
  </si>
  <si>
    <t>1657</t>
  </si>
  <si>
    <t>2812</t>
  </si>
  <si>
    <t>1788</t>
  </si>
  <si>
    <t>B &amp; H Foto &amp; Electronics Corp.</t>
  </si>
  <si>
    <t>3347</t>
  </si>
  <si>
    <t>3389</t>
  </si>
  <si>
    <t>Baker &amp; Taylor, Inc</t>
  </si>
  <si>
    <t>1012</t>
  </si>
  <si>
    <t>Barnes &amp; Noble</t>
  </si>
  <si>
    <t>1101</t>
  </si>
  <si>
    <t>Barren County Business Supply Inc.</t>
  </si>
  <si>
    <t>1219</t>
  </si>
  <si>
    <t>Better Quality Business Systems</t>
  </si>
  <si>
    <t>3427</t>
  </si>
  <si>
    <t>Big M Discount</t>
  </si>
  <si>
    <t>3433</t>
  </si>
  <si>
    <t>Bissell's, Inc.</t>
  </si>
  <si>
    <t>1083</t>
  </si>
  <si>
    <t>Blankenship Pest Control LLC</t>
  </si>
  <si>
    <t>3598</t>
  </si>
  <si>
    <t>Blue Marble</t>
  </si>
  <si>
    <t>1080</t>
  </si>
  <si>
    <t>Blue Raven Technology Inc.</t>
  </si>
  <si>
    <t>3511</t>
  </si>
  <si>
    <t>Bluegrass Signs</t>
  </si>
  <si>
    <t>1672</t>
  </si>
  <si>
    <t>Bohannons' Books</t>
  </si>
  <si>
    <t>1142</t>
  </si>
  <si>
    <t>Book Farm, Inc., The</t>
  </si>
  <si>
    <t>3514</t>
  </si>
  <si>
    <t>Book Gallery, The</t>
  </si>
  <si>
    <t>3172</t>
  </si>
  <si>
    <t>Booksource, The</t>
  </si>
  <si>
    <t>1203</t>
  </si>
  <si>
    <t>Bookstore, The</t>
  </si>
  <si>
    <t>3098</t>
  </si>
  <si>
    <t>Boyle Office Supply, Inc.</t>
  </si>
  <si>
    <t>1229</t>
  </si>
  <si>
    <t>Brandeis Machinery &amp; Supply Company</t>
  </si>
  <si>
    <t>3055</t>
  </si>
  <si>
    <t>Brittain's Books &amp; Teacher Supply, Inc.</t>
  </si>
  <si>
    <t>1144</t>
  </si>
  <si>
    <t>Brodart Co</t>
  </si>
  <si>
    <t>1574</t>
  </si>
  <si>
    <t>Brodart Co. By: Nubro, Inc., General Par</t>
  </si>
  <si>
    <t>1297</t>
  </si>
  <si>
    <t>Brooks Office Supply</t>
  </si>
  <si>
    <t>3082</t>
  </si>
  <si>
    <t>BSN Sports</t>
  </si>
  <si>
    <t>1009</t>
  </si>
  <si>
    <t>Bullitt County Team Sports</t>
  </si>
  <si>
    <t>1607</t>
  </si>
  <si>
    <t>Bush-Keller Inc.</t>
  </si>
  <si>
    <t>1437</t>
  </si>
  <si>
    <t>C &amp; T Design &amp; Equipment Company</t>
  </si>
  <si>
    <t>1343</t>
  </si>
  <si>
    <t>C.Worth, Inc</t>
  </si>
  <si>
    <t>1254</t>
  </si>
  <si>
    <t>Caboodle Cartridge</t>
  </si>
  <si>
    <t>1018</t>
  </si>
  <si>
    <t>Camcor, Inc.</t>
  </si>
  <si>
    <t>1561</t>
  </si>
  <si>
    <t>Cannon Industrial Products,Inc</t>
  </si>
  <si>
    <t>3524</t>
  </si>
  <si>
    <t>Capitol Varsity Sports, Inc.</t>
  </si>
  <si>
    <t>1237</t>
  </si>
  <si>
    <t>Capstone Press, Inc</t>
  </si>
  <si>
    <t>1452</t>
  </si>
  <si>
    <t>Carco Trucking, Inc.</t>
  </si>
  <si>
    <t>3218</t>
  </si>
  <si>
    <t>Carmac Embroidery</t>
  </si>
  <si>
    <t>3049</t>
  </si>
  <si>
    <t>Carolina Biological Supply</t>
  </si>
  <si>
    <t>1212</t>
  </si>
  <si>
    <t>Cartridge Depot</t>
  </si>
  <si>
    <t>3257</t>
  </si>
  <si>
    <t>CCV Software, Inc.</t>
  </si>
  <si>
    <t>1132</t>
  </si>
  <si>
    <t>CDW-G</t>
  </si>
  <si>
    <t>1802</t>
  </si>
  <si>
    <t>Celebrate With Class</t>
  </si>
  <si>
    <t>1612</t>
  </si>
  <si>
    <t>Center for Hands-On Learning</t>
  </si>
  <si>
    <t>3500</t>
  </si>
  <si>
    <t>Central Products Inc</t>
  </si>
  <si>
    <t>1373</t>
  </si>
  <si>
    <t>Champion Services</t>
  </si>
  <si>
    <t>1274</t>
  </si>
  <si>
    <t>Championship Fastpitch, Inc.</t>
  </si>
  <si>
    <t>3552</t>
  </si>
  <si>
    <t>1017</t>
  </si>
  <si>
    <t>Cheerleader &amp; DanzTeam</t>
  </si>
  <si>
    <t>1276</t>
  </si>
  <si>
    <t>Chemsearch a Div of NCH Corp</t>
  </si>
  <si>
    <t>1282</t>
  </si>
  <si>
    <t>Children's Library Resources</t>
  </si>
  <si>
    <t>1714</t>
  </si>
  <si>
    <t>Children's Plus, Inc.</t>
  </si>
  <si>
    <t>1235</t>
  </si>
  <si>
    <t>Chris's Guitar Shop Inc.</t>
  </si>
  <si>
    <t>3372</t>
  </si>
  <si>
    <t>Cincinnati Color Company, Inc.</t>
  </si>
  <si>
    <t>1226</t>
  </si>
  <si>
    <t>Cintas First-Aid And Safety</t>
  </si>
  <si>
    <t>3449</t>
  </si>
  <si>
    <t>Clark Signature Engraving</t>
  </si>
  <si>
    <t>3456</t>
  </si>
  <si>
    <t>Classic Printing &amp; Graphics, Inc.</t>
  </si>
  <si>
    <t>1634</t>
  </si>
  <si>
    <t>Classroom Products Warehouse</t>
  </si>
  <si>
    <t>1730</t>
  </si>
  <si>
    <t>Cleaning Supplies Company, Inc.</t>
  </si>
  <si>
    <t>1185</t>
  </si>
  <si>
    <t>Codie Sports</t>
  </si>
  <si>
    <t>3450</t>
  </si>
  <si>
    <t>Collins Trophies &amp; T's</t>
  </si>
  <si>
    <t>1719</t>
  </si>
  <si>
    <t>Commercial Fitness Products, Inc.</t>
  </si>
  <si>
    <t>3491</t>
  </si>
  <si>
    <t>Compass Point Books, Inc</t>
  </si>
  <si>
    <t>1709</t>
  </si>
  <si>
    <t>Complete Foodservice Equipment &amp; Design</t>
  </si>
  <si>
    <t>1483</t>
  </si>
  <si>
    <t>CompUSA</t>
  </si>
  <si>
    <t>3444</t>
  </si>
  <si>
    <t>CompUSA Gov/Ed</t>
  </si>
  <si>
    <t>1423</t>
  </si>
  <si>
    <t>Computrac Interactive Solutions</t>
  </si>
  <si>
    <t>1836</t>
  </si>
  <si>
    <t>Comstar Systems</t>
  </si>
  <si>
    <t>1428</t>
  </si>
  <si>
    <t>Conrad Music Service</t>
  </si>
  <si>
    <t>1382</t>
  </si>
  <si>
    <t>Constructive Playthings</t>
  </si>
  <si>
    <t>1249</t>
  </si>
  <si>
    <t>Copyrite Printing</t>
  </si>
  <si>
    <t>1750</t>
  </si>
  <si>
    <t>Corporate Express</t>
  </si>
  <si>
    <t>1803</t>
  </si>
  <si>
    <t>Cortland Ent. LLC</t>
  </si>
  <si>
    <t>1150</t>
  </si>
  <si>
    <t>Country Crafts Shop</t>
  </si>
  <si>
    <t>1580</t>
  </si>
  <si>
    <t>Creative Promotional Solutions</t>
  </si>
  <si>
    <t>3423</t>
  </si>
  <si>
    <t>Creative-image Technologies</t>
  </si>
  <si>
    <t>1837</t>
  </si>
  <si>
    <t>Crown Trophy Louisville</t>
  </si>
  <si>
    <t>1512</t>
  </si>
  <si>
    <t>Custom Educational Furniture, LLC</t>
  </si>
  <si>
    <t>1380</t>
  </si>
  <si>
    <t>Custom Promotional Products</t>
  </si>
  <si>
    <t>3369</t>
  </si>
  <si>
    <t>D&amp;D Earthwise</t>
  </si>
  <si>
    <t>3621</t>
  </si>
  <si>
    <t>Dan Grubb Ford</t>
  </si>
  <si>
    <t>1804</t>
  </si>
  <si>
    <t>David Williams &amp; Assoc., Inc.</t>
  </si>
  <si>
    <t>1740</t>
  </si>
  <si>
    <t>Davidson Titles, Inc.</t>
  </si>
  <si>
    <t>1279</t>
  </si>
  <si>
    <t>Daymark Safety Systems</t>
  </si>
  <si>
    <t>1266</t>
  </si>
  <si>
    <t>DeBoard Oil Company</t>
  </si>
  <si>
    <t>1721</t>
  </si>
  <si>
    <t>Delaney Educational Enterprises</t>
  </si>
  <si>
    <t>3498</t>
  </si>
  <si>
    <t>1126</t>
  </si>
  <si>
    <t>Diesel Power Inc</t>
  </si>
  <si>
    <t>3561</t>
  </si>
  <si>
    <t>Discovery Education</t>
  </si>
  <si>
    <t>3407</t>
  </si>
  <si>
    <t>Don Wilson Music Co.,Inc</t>
  </si>
  <si>
    <t>3019</t>
  </si>
  <si>
    <t>Dukes Sporting Goods</t>
  </si>
  <si>
    <t>1149</t>
  </si>
  <si>
    <t>EAI Edcation Inc</t>
  </si>
  <si>
    <t>3041</t>
  </si>
  <si>
    <t>East Ky Security Plus</t>
  </si>
  <si>
    <t>3383</t>
  </si>
  <si>
    <t>Eastgate Ink&amp;Toner</t>
  </si>
  <si>
    <t>3400</t>
  </si>
  <si>
    <t>Ecolab Inc.</t>
  </si>
  <si>
    <t>1357</t>
  </si>
  <si>
    <t>Education Station, The</t>
  </si>
  <si>
    <t>1110</t>
  </si>
  <si>
    <t>Eduquip Associates Inc.</t>
  </si>
  <si>
    <t>1652</t>
  </si>
  <si>
    <t>Egelston-Maynard Sporting Goods</t>
  </si>
  <si>
    <t>1658</t>
  </si>
  <si>
    <t>eInstruction Corporation</t>
  </si>
  <si>
    <t>1558</t>
  </si>
  <si>
    <t>Emerald Graphics, Inc.</t>
  </si>
  <si>
    <t>3425</t>
  </si>
  <si>
    <t>Emerson Business Forms</t>
  </si>
  <si>
    <t>1218</t>
  </si>
  <si>
    <t>1272</t>
  </si>
  <si>
    <t>Everywhere Promotions LLC</t>
  </si>
  <si>
    <t>3638</t>
  </si>
  <si>
    <t>Ferguson Enterprises</t>
  </si>
  <si>
    <t>3399</t>
  </si>
  <si>
    <t>Fisher Science Education</t>
  </si>
  <si>
    <t>1361</t>
  </si>
  <si>
    <t>Flinn Scientific Inc</t>
  </si>
  <si>
    <t>1247</t>
  </si>
  <si>
    <t>Follett Educational Services, Inc.</t>
  </si>
  <si>
    <t>3513</t>
  </si>
  <si>
    <t>Foster Trophies</t>
  </si>
  <si>
    <t>1191</t>
  </si>
  <si>
    <t>FSVanhoose &amp; Co Inc.</t>
  </si>
  <si>
    <t>1390</t>
  </si>
  <si>
    <t>Funke Fired Arts</t>
  </si>
  <si>
    <t>3440</t>
  </si>
  <si>
    <t>Gale's Distributors</t>
  </si>
  <si>
    <t>3096</t>
  </si>
  <si>
    <t>Gardner's Book Service</t>
  </si>
  <si>
    <t>1805</t>
  </si>
  <si>
    <t>Gareth Stevens Publishing</t>
  </si>
  <si>
    <t>3476</t>
  </si>
  <si>
    <t>Garrett Educational Corporation</t>
  </si>
  <si>
    <t>1073</t>
  </si>
  <si>
    <t>Gentry's Vacuum Shop</t>
  </si>
  <si>
    <t>1205</t>
  </si>
  <si>
    <t>Gerald Printing</t>
  </si>
  <si>
    <t>1143</t>
  </si>
  <si>
    <t>Gifford's Small Town Sports</t>
  </si>
  <si>
    <t>1521</t>
  </si>
  <si>
    <t>3006</t>
  </si>
  <si>
    <t>1384</t>
  </si>
  <si>
    <t>GovConnection, Inc.</t>
  </si>
  <si>
    <t>1689</t>
  </si>
  <si>
    <t>Graphic Wizards</t>
  </si>
  <si>
    <t>3262</t>
  </si>
  <si>
    <t>1616</t>
  </si>
  <si>
    <t>Great Ideas For Teaching</t>
  </si>
  <si>
    <t>1280</t>
  </si>
  <si>
    <t>GT Sports Apparel</t>
  </si>
  <si>
    <t>3535</t>
  </si>
  <si>
    <t>1064</t>
  </si>
  <si>
    <t>1076</t>
  </si>
  <si>
    <t>Hall's Embroidery</t>
  </si>
  <si>
    <t>1284</t>
  </si>
  <si>
    <t>Hamilton's Enterprises</t>
  </si>
  <si>
    <t>1395</t>
  </si>
  <si>
    <t>Hammond &amp; Stephens</t>
  </si>
  <si>
    <t>1020</t>
  </si>
  <si>
    <t>Harcourt Outlines</t>
  </si>
  <si>
    <t>1061</t>
  </si>
  <si>
    <t>Harrodsburg Herald, Inc., The</t>
  </si>
  <si>
    <t>1286</t>
  </si>
  <si>
    <t>Health Connection, Llc</t>
  </si>
  <si>
    <t>3140</t>
  </si>
  <si>
    <t>Hearlihy</t>
  </si>
  <si>
    <t>1605</t>
  </si>
  <si>
    <t>Heritage Equipment, Inc.</t>
  </si>
  <si>
    <t>3631</t>
  </si>
  <si>
    <t>High5 Sporting Goods</t>
  </si>
  <si>
    <t>3443</t>
  </si>
  <si>
    <t>Highsmith Inc.</t>
  </si>
  <si>
    <t>1117</t>
  </si>
  <si>
    <t>Hillbilly's Tease</t>
  </si>
  <si>
    <t>3325</t>
  </si>
  <si>
    <t>Hillyard - KY</t>
  </si>
  <si>
    <t>1233</t>
  </si>
  <si>
    <t>Holderfield Battery Company</t>
  </si>
  <si>
    <t>3145</t>
  </si>
  <si>
    <t>Hottees Silkscreen Design &amp; Embroidery</t>
  </si>
  <si>
    <t>3439</t>
  </si>
  <si>
    <t>House of Carpet &amp; Deco Center</t>
  </si>
  <si>
    <t>1330</t>
  </si>
  <si>
    <t>House Of Soccer</t>
  </si>
  <si>
    <t>1317</t>
  </si>
  <si>
    <t>Hub City Printing, Inc.</t>
  </si>
  <si>
    <t>3216</t>
  </si>
  <si>
    <t>1685</t>
  </si>
  <si>
    <t>Husky Truck Center</t>
  </si>
  <si>
    <t>1807</t>
  </si>
  <si>
    <t>Idealstor LLC</t>
  </si>
  <si>
    <t>3612</t>
  </si>
  <si>
    <t>Impact Custom Graphics/The Sign Shop</t>
  </si>
  <si>
    <t>2804</t>
  </si>
  <si>
    <t>inFORM Decisions</t>
  </si>
  <si>
    <t>3525</t>
  </si>
  <si>
    <t>Ink Solution</t>
  </si>
  <si>
    <t>3095</t>
  </si>
  <si>
    <t>Innovative Ad Specialties</t>
  </si>
  <si>
    <t>1754</t>
  </si>
  <si>
    <t>Integrated Security Solutions</t>
  </si>
  <si>
    <t>3509</t>
  </si>
  <si>
    <t>Interface Flooring</t>
  </si>
  <si>
    <t>1808</t>
  </si>
  <si>
    <t>Interior Concepts</t>
  </si>
  <si>
    <t>1113</t>
  </si>
  <si>
    <t>International Laser Group</t>
  </si>
  <si>
    <t>3371</t>
  </si>
  <si>
    <t>Ivey Mechanical Company, LLC.</t>
  </si>
  <si>
    <t>1261</t>
  </si>
  <si>
    <t>J W Pepper Inc</t>
  </si>
  <si>
    <t>1575</t>
  </si>
  <si>
    <t>3290</t>
  </si>
  <si>
    <t>James Nunnery</t>
  </si>
  <si>
    <t>3551</t>
  </si>
  <si>
    <t>Jeffery Fannin Enterprises, Inc.</t>
  </si>
  <si>
    <t>3624</t>
  </si>
  <si>
    <t>Jobe Publishing Inc.</t>
  </si>
  <si>
    <t>1265</t>
  </si>
  <si>
    <t>John R. Green Company</t>
  </si>
  <si>
    <t>1572</t>
  </si>
  <si>
    <t>Johnco, Inc.</t>
  </si>
  <si>
    <t>1090</t>
  </si>
  <si>
    <t>Jordan Printing</t>
  </si>
  <si>
    <t>1620</t>
  </si>
  <si>
    <t>Jostens</t>
  </si>
  <si>
    <t>3587</t>
  </si>
  <si>
    <t>Kamico Instructional Media, Inc.</t>
  </si>
  <si>
    <t>1378</t>
  </si>
  <si>
    <t>1016</t>
  </si>
  <si>
    <t>KBA sports and Apparel</t>
  </si>
  <si>
    <t>3090</t>
  </si>
  <si>
    <t>Keith Daniel &amp; Associates</t>
  </si>
  <si>
    <t>1542</t>
  </si>
  <si>
    <t>3176</t>
  </si>
  <si>
    <t>Kentucky Mudworks, Llc</t>
  </si>
  <si>
    <t>3039</t>
  </si>
  <si>
    <t>Kentucky School Service</t>
  </si>
  <si>
    <t>1773</t>
  </si>
  <si>
    <t>Kentucky Specialties, Inc.</t>
  </si>
  <si>
    <t>3377</t>
  </si>
  <si>
    <t>Kentucky Tire Exchange, Inc.</t>
  </si>
  <si>
    <t>3242</t>
  </si>
  <si>
    <t>Kenway Distributors</t>
  </si>
  <si>
    <t>1008</t>
  </si>
  <si>
    <t>Kerr Office Group</t>
  </si>
  <si>
    <t>1674</t>
  </si>
  <si>
    <t>Kimball Midwest</t>
  </si>
  <si>
    <t>3528</t>
  </si>
  <si>
    <t>Kitchen Printing, Inc.</t>
  </si>
  <si>
    <t>1367</t>
  </si>
  <si>
    <t>Koch Sporting Goods</t>
  </si>
  <si>
    <t>1360</t>
  </si>
  <si>
    <t>Konica-Minolta</t>
  </si>
  <si>
    <t>1809</t>
  </si>
  <si>
    <t>KPJ Embroidery</t>
  </si>
  <si>
    <t>1147</t>
  </si>
  <si>
    <t>Kurtz Bros.</t>
  </si>
  <si>
    <t>1056</t>
  </si>
  <si>
    <t>KYBlantons Concrete Const.</t>
  </si>
  <si>
    <t>3487</t>
  </si>
  <si>
    <t>Kyocera Mita</t>
  </si>
  <si>
    <t>1810</t>
  </si>
  <si>
    <t>Lakeshore Learning Materials</t>
  </si>
  <si>
    <t>1035</t>
  </si>
  <si>
    <t>Laser Copy Technologies</t>
  </si>
  <si>
    <t>3590</t>
  </si>
  <si>
    <t>1777</t>
  </si>
  <si>
    <t>Learning Corner, The</t>
  </si>
  <si>
    <t>1106</t>
  </si>
  <si>
    <t>Learning Services</t>
  </si>
  <si>
    <t>1527</t>
  </si>
  <si>
    <t>LearnKey, Inc.</t>
  </si>
  <si>
    <t>1811</t>
  </si>
  <si>
    <t>Lee Hartman &amp; Sons, Inc</t>
  </si>
  <si>
    <t>3432</t>
  </si>
  <si>
    <t>Leisure Concepts, LLC</t>
  </si>
  <si>
    <t>1172</t>
  </si>
  <si>
    <t>1301</t>
  </si>
  <si>
    <t>Lexington Printing</t>
  </si>
  <si>
    <t>3370</t>
  </si>
  <si>
    <t>Liberty Group, The</t>
  </si>
  <si>
    <t>1362</t>
  </si>
  <si>
    <t>LightSPEED Technologies, Inc.</t>
  </si>
  <si>
    <t>1051</t>
  </si>
  <si>
    <t>Lila J. Athletic Wear</t>
  </si>
  <si>
    <t>1590</t>
  </si>
  <si>
    <t>Lincoln Library Press, Inc.</t>
  </si>
  <si>
    <t>3580</t>
  </si>
  <si>
    <t>Lone Star Auctioneers, Inc.</t>
  </si>
  <si>
    <t>1812</t>
  </si>
  <si>
    <t>Long's Electronics, Inc.</t>
  </si>
  <si>
    <t>1459</t>
  </si>
  <si>
    <t>Louisa Do It Best Hardware</t>
  </si>
  <si>
    <t>2800</t>
  </si>
  <si>
    <t>Lowe's Home Centers, Inc.</t>
  </si>
  <si>
    <t>3288</t>
  </si>
  <si>
    <t>Lowe's Sporting Goods, Inc.</t>
  </si>
  <si>
    <t>1122</t>
  </si>
  <si>
    <t>Lumber King</t>
  </si>
  <si>
    <t>1471</t>
  </si>
  <si>
    <t>M.A.S.A.</t>
  </si>
  <si>
    <t>3159</t>
  </si>
  <si>
    <t>Mack Laney Quality Cabinetry</t>
  </si>
  <si>
    <t>3429</t>
  </si>
  <si>
    <t>Mackin Library Media</t>
  </si>
  <si>
    <t>1813</t>
  </si>
  <si>
    <t>Mar*Co Products Inc.</t>
  </si>
  <si>
    <t>1062</t>
  </si>
  <si>
    <t>3241</t>
  </si>
  <si>
    <t>Micro Distributing</t>
  </si>
  <si>
    <t>1726</t>
  </si>
  <si>
    <t>Miles Ahead Music</t>
  </si>
  <si>
    <t>1364</t>
  </si>
  <si>
    <t>Minnesota Memory Inc</t>
  </si>
  <si>
    <t>1738</t>
  </si>
  <si>
    <t>Minuteman Press</t>
  </si>
  <si>
    <t>1071</t>
  </si>
  <si>
    <t>Miracle Recreation</t>
  </si>
  <si>
    <t>1221</t>
  </si>
  <si>
    <t>Missco Contract Sales</t>
  </si>
  <si>
    <t>3547</t>
  </si>
  <si>
    <t>Mity-Lite, Inc.</t>
  </si>
  <si>
    <t>1342</t>
  </si>
  <si>
    <t>Mobilease Modular</t>
  </si>
  <si>
    <t>1814</t>
  </si>
  <si>
    <t>Modern Building Systems</t>
  </si>
  <si>
    <t>1815</t>
  </si>
  <si>
    <t>Moffitt Audio Visual</t>
  </si>
  <si>
    <t>1457</t>
  </si>
  <si>
    <t>Moon Glow Security Systems</t>
  </si>
  <si>
    <t>1468</t>
  </si>
  <si>
    <t>Moore Medical LLC</t>
  </si>
  <si>
    <t>1112</t>
  </si>
  <si>
    <t>Mountain City Electric</t>
  </si>
  <si>
    <t>3390</t>
  </si>
  <si>
    <t>MSC Industrial Supply</t>
  </si>
  <si>
    <t>3606</t>
  </si>
  <si>
    <t>Musco Sports Lighting</t>
  </si>
  <si>
    <t>3489</t>
  </si>
  <si>
    <t>1182</t>
  </si>
  <si>
    <t>Napa Auto Parts</t>
  </si>
  <si>
    <t>3406</t>
  </si>
  <si>
    <t>Nasco</t>
  </si>
  <si>
    <t>1707</t>
  </si>
  <si>
    <t>National School Products</t>
  </si>
  <si>
    <t>1623</t>
  </si>
  <si>
    <t>Neff Motivation, Inc</t>
  </si>
  <si>
    <t>3495</t>
  </si>
  <si>
    <t>Newtech Systems, Inc.</t>
  </si>
  <si>
    <t>3107</t>
  </si>
  <si>
    <t>Nickerson Business Supplies</t>
  </si>
  <si>
    <t>3541</t>
  </si>
  <si>
    <t>Noel's Plumbing Supply Inc</t>
  </si>
  <si>
    <t>3153</t>
  </si>
  <si>
    <t>Noteworthy Sheet Music</t>
  </si>
  <si>
    <t>3562</t>
  </si>
  <si>
    <t>Nu/ Life Cartrdige Mail It Shipping Ctr</t>
  </si>
  <si>
    <t>1598</t>
  </si>
  <si>
    <t>Office Depot</t>
  </si>
  <si>
    <t>1835</t>
  </si>
  <si>
    <t>OfficeMax, Inc</t>
  </si>
  <si>
    <t>1232</t>
  </si>
  <si>
    <t>OfficeWare</t>
  </si>
  <si>
    <t>3428</t>
  </si>
  <si>
    <t>Ohio Valley Trophy And Awards</t>
  </si>
  <si>
    <t>3184</t>
  </si>
  <si>
    <t>Olympia Sales</t>
  </si>
  <si>
    <t>3402</t>
  </si>
  <si>
    <t>Oriental Trading Company, Inc.</t>
  </si>
  <si>
    <t>1386</t>
  </si>
  <si>
    <t>Pacific Triangle Software, Inc.</t>
  </si>
  <si>
    <t>1816</t>
  </si>
  <si>
    <t>Paragon</t>
  </si>
  <si>
    <t>1690</t>
  </si>
  <si>
    <t>Parent Institute, The</t>
  </si>
  <si>
    <t>1365</t>
  </si>
  <si>
    <t>Park Seed Wholesale</t>
  </si>
  <si>
    <t>3104</t>
  </si>
  <si>
    <t>Partsmaster</t>
  </si>
  <si>
    <t>3263</t>
  </si>
  <si>
    <t>Paul's Carpet and Flooring, Inc.</t>
  </si>
  <si>
    <t>1640</t>
  </si>
  <si>
    <t>Paxton/Patterson LLC</t>
  </si>
  <si>
    <t>1014</t>
  </si>
  <si>
    <t>1164</t>
  </si>
  <si>
    <t>Perma-Bound Books</t>
  </si>
  <si>
    <t>1042</t>
  </si>
  <si>
    <t>Phillips Supply Company</t>
  </si>
  <si>
    <t>1098</t>
  </si>
  <si>
    <t>Phonic Ear Inc FrontRow</t>
  </si>
  <si>
    <t>1490</t>
  </si>
  <si>
    <t>Picture Window Books, Llc</t>
  </si>
  <si>
    <t>1712</t>
  </si>
  <si>
    <t>Pioneer Mfg. Company</t>
  </si>
  <si>
    <t>3361</t>
  </si>
  <si>
    <t>Play &amp; Park Structures/Leisure Concepts</t>
  </si>
  <si>
    <t>1196</t>
  </si>
  <si>
    <t>Play It Again Sports</t>
  </si>
  <si>
    <t>3267</t>
  </si>
  <si>
    <t>Play It Again Sports And Fitness</t>
  </si>
  <si>
    <t>1315</t>
  </si>
  <si>
    <t>Play With A Purpose</t>
  </si>
  <si>
    <t>1735</t>
  </si>
  <si>
    <t>Playbooks Reader's Theater</t>
  </si>
  <si>
    <t>3536</t>
  </si>
  <si>
    <t>Postal Connections #202</t>
  </si>
  <si>
    <t>1193</t>
  </si>
  <si>
    <t>Pre-Game Sporting Goods</t>
  </si>
  <si>
    <t>1445</t>
  </si>
  <si>
    <t>Premier Agendas, Inc.</t>
  </si>
  <si>
    <t>1603</t>
  </si>
  <si>
    <t>Presentation Solutions, Inc.</t>
  </si>
  <si>
    <t>1513</t>
  </si>
  <si>
    <t>Presley Paper Patch (Scrapbooking)</t>
  </si>
  <si>
    <t>1514</t>
  </si>
  <si>
    <t>Print Patrol</t>
  </si>
  <si>
    <t>3574</t>
  </si>
  <si>
    <t>3210</t>
  </si>
  <si>
    <t>Proforma</t>
  </si>
  <si>
    <t>3378</t>
  </si>
  <si>
    <t>Purcell's Business Products</t>
  </si>
  <si>
    <t>1060</t>
  </si>
  <si>
    <t>1346</t>
  </si>
  <si>
    <t>1633</t>
  </si>
  <si>
    <t>Rainbow Book Company</t>
  </si>
  <si>
    <t>1351</t>
  </si>
  <si>
    <t>3180</t>
  </si>
  <si>
    <t>Rapids Silkscreening &amp; Trophies</t>
  </si>
  <si>
    <t>3555</t>
  </si>
  <si>
    <t>Readme</t>
  </si>
  <si>
    <t>3517</t>
  </si>
  <si>
    <t>Realwood Llc</t>
  </si>
  <si>
    <t>3436</t>
  </si>
  <si>
    <t>Red Brick Learning, Llc</t>
  </si>
  <si>
    <t>1715</t>
  </si>
  <si>
    <t>Resources for Reading</t>
  </si>
  <si>
    <t>1686</t>
  </si>
  <si>
    <t>Rhonda's Stitches &amp; More</t>
  </si>
  <si>
    <t>1562</t>
  </si>
  <si>
    <t>Richards Electric Supply</t>
  </si>
  <si>
    <t>3522</t>
  </si>
  <si>
    <t>Rick's Embroidery &amp; Trophies/Hi-Tech Sig</t>
  </si>
  <si>
    <t>1645</t>
  </si>
  <si>
    <t>Ricoh Corporation</t>
  </si>
  <si>
    <t>1587</t>
  </si>
  <si>
    <t>Ridgeway Distributors, Inc.</t>
  </si>
  <si>
    <t>1427</t>
  </si>
  <si>
    <t>Robert Cohen Sports</t>
  </si>
  <si>
    <t>1817</t>
  </si>
  <si>
    <t>Robert Kapp &amp; Assoc.</t>
  </si>
  <si>
    <t>1178</t>
  </si>
  <si>
    <t>Robson Corpation</t>
  </si>
  <si>
    <t>3452</t>
  </si>
  <si>
    <t>Royal Music Company, Inc.</t>
  </si>
  <si>
    <t>1522</t>
  </si>
  <si>
    <t>S&amp;S Worldwide, Inc.</t>
  </si>
  <si>
    <t>1024</t>
  </si>
  <si>
    <t>3076</t>
  </si>
  <si>
    <t>Safari Micro, Inc.</t>
  </si>
  <si>
    <t>1526</t>
  </si>
  <si>
    <t>SafTnet-AlertNow</t>
  </si>
  <si>
    <t>3114</t>
  </si>
  <si>
    <t>Sam's Club #4876 (Bowling Green)</t>
  </si>
  <si>
    <t>1828</t>
  </si>
  <si>
    <t>Samson Training Equipment</t>
  </si>
  <si>
    <t>1818</t>
  </si>
  <si>
    <t>Scholastic Library Publishing, Inc.</t>
  </si>
  <si>
    <t>1173</t>
  </si>
  <si>
    <t>School Computer</t>
  </si>
  <si>
    <t>1632</t>
  </si>
  <si>
    <t>1819</t>
  </si>
  <si>
    <t>3137</t>
  </si>
  <si>
    <t>1097</t>
  </si>
  <si>
    <t>School Specialty (Includes Sax Arts and Crafts for AEPA lines)</t>
  </si>
  <si>
    <t>1549</t>
  </si>
  <si>
    <t>SchoolDude.com</t>
  </si>
  <si>
    <t>1820</t>
  </si>
  <si>
    <t>School-Link Technologies</t>
  </si>
  <si>
    <t>1821</t>
  </si>
  <si>
    <t>Schultz Graphics, Inc.</t>
  </si>
  <si>
    <t>1179</t>
  </si>
  <si>
    <t>Scott's Sporting Goods</t>
  </si>
  <si>
    <t>1794</t>
  </si>
  <si>
    <t>1003</t>
  </si>
  <si>
    <t>Sharp Promotional Products</t>
  </si>
  <si>
    <t>3396</t>
  </si>
  <si>
    <t>Shaw Industries</t>
  </si>
  <si>
    <t>1822</t>
  </si>
  <si>
    <t>Sherwin Williams Company, The</t>
  </si>
  <si>
    <t>1465</t>
  </si>
  <si>
    <t>Shiffler Equipment Sales, Inc.</t>
  </si>
  <si>
    <t>1729</t>
  </si>
  <si>
    <t>1207</t>
  </si>
  <si>
    <t>Shively Sporting Goods</t>
  </si>
  <si>
    <t>1068</t>
  </si>
  <si>
    <t>Silkworm</t>
  </si>
  <si>
    <t>3003</t>
  </si>
  <si>
    <t>Simple Signs Limited</t>
  </si>
  <si>
    <t>3441</t>
  </si>
  <si>
    <t>Simply Mulch</t>
  </si>
  <si>
    <t>1584</t>
  </si>
  <si>
    <t>Skinner Screen Printing</t>
  </si>
  <si>
    <t>1507</t>
  </si>
  <si>
    <t>Slone Janitorial Supply Co., Inc.</t>
  </si>
  <si>
    <t>1577</t>
  </si>
  <si>
    <t>Soccer Center</t>
  </si>
  <si>
    <t>1606</t>
  </si>
  <si>
    <t>Soccer Premier</t>
  </si>
  <si>
    <t>1065</t>
  </si>
  <si>
    <t>Sound House Music</t>
  </si>
  <si>
    <t>2813</t>
  </si>
  <si>
    <t>3073</t>
  </si>
  <si>
    <t>Soundzabound Music Library</t>
  </si>
  <si>
    <t>1559</t>
  </si>
  <si>
    <t>South 27 Auto Parts, Inc.</t>
  </si>
  <si>
    <t>3471</t>
  </si>
  <si>
    <t>South Western Communications, Inc.</t>
  </si>
  <si>
    <t>1838</t>
  </si>
  <si>
    <t>Southeastern Janitorial Supply</t>
  </si>
  <si>
    <t>1225</t>
  </si>
  <si>
    <t>Southern Computer Repair</t>
  </si>
  <si>
    <t>1252</t>
  </si>
  <si>
    <t>Specialties For Success, Inc.</t>
  </si>
  <si>
    <t>1021</t>
  </si>
  <si>
    <t>Spectrum Athletics</t>
  </si>
  <si>
    <t>3512</t>
  </si>
  <si>
    <t>Spectrum Industries</t>
  </si>
  <si>
    <t>1823</t>
  </si>
  <si>
    <t>Spirit Services</t>
  </si>
  <si>
    <t>3196</t>
  </si>
  <si>
    <t>Sportable Scoreboards - Bid Division</t>
  </si>
  <si>
    <t>3453</t>
  </si>
  <si>
    <t>Sportswise, Inc</t>
  </si>
  <si>
    <t>3199</t>
  </si>
  <si>
    <t>Stanton's Sheet Music</t>
  </si>
  <si>
    <t>3375</t>
  </si>
  <si>
    <t>Staples Business Advantage</t>
  </si>
  <si>
    <t>3373</t>
  </si>
  <si>
    <t>State Electric Supply</t>
  </si>
  <si>
    <t>1160</t>
  </si>
  <si>
    <t>1038</t>
  </si>
  <si>
    <t>Stationers, Inc.</t>
  </si>
  <si>
    <t>1438</t>
  </si>
  <si>
    <t>StelterPartners</t>
  </si>
  <si>
    <t>1192</t>
  </si>
  <si>
    <t>Stewart Signs</t>
  </si>
  <si>
    <t>3381</t>
  </si>
  <si>
    <t>Stone Arch Books, Llc</t>
  </si>
  <si>
    <t>1713</t>
  </si>
  <si>
    <t>Strawbridge Studios, Inc.</t>
  </si>
  <si>
    <t>3365</t>
  </si>
  <si>
    <t>Summit Communications, LLC</t>
  </si>
  <si>
    <t>1529</t>
  </si>
  <si>
    <t>Super Duper Publications</t>
  </si>
  <si>
    <t>1295</t>
  </si>
  <si>
    <t>Superior Office Service, Inc.</t>
  </si>
  <si>
    <t>3113</t>
  </si>
  <si>
    <t>1533</t>
  </si>
  <si>
    <t>Supreme Company</t>
  </si>
  <si>
    <t>1495</t>
  </si>
  <si>
    <t>Sweat Shop, The</t>
  </si>
  <si>
    <t>1644</t>
  </si>
  <si>
    <t>T&amp;T Food Enterprises Llc</t>
  </si>
  <si>
    <t>1503</t>
  </si>
  <si>
    <t>Tammy's T-Shirts</t>
  </si>
  <si>
    <t>1535</t>
  </si>
  <si>
    <t>Teacher's Aid, Inc., The</t>
  </si>
  <si>
    <t>1127</t>
  </si>
  <si>
    <t>Teacher's Express</t>
  </si>
  <si>
    <t>3091</t>
  </si>
  <si>
    <t>Team Spirit Of Lexington, Inc.</t>
  </si>
  <si>
    <t>1479</t>
  </si>
  <si>
    <t>TeamWORKS Solutions, Inc.</t>
  </si>
  <si>
    <t>3591</t>
  </si>
  <si>
    <t>Tech Depot</t>
  </si>
  <si>
    <t>1824</t>
  </si>
  <si>
    <t>3228</t>
  </si>
  <si>
    <t>Textbook Brokers Inc</t>
  </si>
  <si>
    <t>1109</t>
  </si>
  <si>
    <t>Bullpen, The</t>
  </si>
  <si>
    <t>3633</t>
  </si>
  <si>
    <t>Theradapt Products, Inc.</t>
  </si>
  <si>
    <t>1314</t>
  </si>
  <si>
    <t>1666</t>
  </si>
  <si>
    <t>Thinkers Educational Resources</t>
  </si>
  <si>
    <t>3273</t>
  </si>
  <si>
    <t>Thompson Enterprises</t>
  </si>
  <si>
    <t>3382</t>
  </si>
  <si>
    <t>TIFCO</t>
  </si>
  <si>
    <t>3366</t>
  </si>
  <si>
    <t>TMS-South</t>
  </si>
  <si>
    <t>3376</t>
  </si>
  <si>
    <t>Toadvine Enterprises</t>
  </si>
  <si>
    <t>3413</t>
  </si>
  <si>
    <t>Tom Brock Forms</t>
  </si>
  <si>
    <t>1487</t>
  </si>
  <si>
    <t>Trapeze Software Group</t>
  </si>
  <si>
    <t>1825</t>
  </si>
  <si>
    <t>Travis School Equipment, Inc.</t>
  </si>
  <si>
    <t>1502</t>
  </si>
  <si>
    <t>Tremco - Weatherproofing Technologies</t>
  </si>
  <si>
    <t>1826</t>
  </si>
  <si>
    <t>Tri State International Trucks of BG</t>
  </si>
  <si>
    <t>3072</t>
  </si>
  <si>
    <t>Tri-State Audio Visual Co.</t>
  </si>
  <si>
    <t>1119</t>
  </si>
  <si>
    <t>Tri-State Industrial Supply, Inc.</t>
  </si>
  <si>
    <t>3103</t>
  </si>
  <si>
    <t>Troxell Communications</t>
  </si>
  <si>
    <t>1839</t>
  </si>
  <si>
    <t>Two Guys Printing LLC</t>
  </si>
  <si>
    <t>1091</t>
  </si>
  <si>
    <t>U.S. Games</t>
  </si>
  <si>
    <t>1010</t>
  </si>
  <si>
    <t>U.S. Specialties</t>
  </si>
  <si>
    <t>1329</t>
  </si>
  <si>
    <t>United Art And Education</t>
  </si>
  <si>
    <t>3224</t>
  </si>
  <si>
    <t>1234</t>
  </si>
  <si>
    <t>1319</t>
  </si>
  <si>
    <t>1141</t>
  </si>
  <si>
    <t>Uptown Graphics</t>
  </si>
  <si>
    <t>3588</t>
  </si>
  <si>
    <t>USA Signs, LLC</t>
  </si>
  <si>
    <t>3074</t>
  </si>
  <si>
    <t>Valley Wholesale Foods,Inc.</t>
  </si>
  <si>
    <t>3155</t>
  </si>
  <si>
    <t>Varsity Spirit Fashions</t>
  </si>
  <si>
    <t>1030</t>
  </si>
  <si>
    <t>3386</t>
  </si>
  <si>
    <t>Virco Inc.</t>
  </si>
  <si>
    <t>3056</t>
  </si>
  <si>
    <t>Voice of Your Customer, The</t>
  </si>
  <si>
    <t>3435</t>
  </si>
  <si>
    <t>3131</t>
  </si>
  <si>
    <t>W.T. Cox Subscriptions</t>
  </si>
  <si>
    <t>1155</t>
  </si>
  <si>
    <t>Wall &amp; Window Accents</t>
  </si>
  <si>
    <t>3470</t>
  </si>
  <si>
    <t>Walmart - Louisa</t>
  </si>
  <si>
    <t>3493</t>
  </si>
  <si>
    <t>Walmart (US 60, Ashland)</t>
  </si>
  <si>
    <t>1829</t>
  </si>
  <si>
    <t>Weller Truck Parts</t>
  </si>
  <si>
    <t>3356</t>
  </si>
  <si>
    <t>Wellman Hardware</t>
  </si>
  <si>
    <t>3017</t>
  </si>
  <si>
    <t>Wenger Corporation</t>
  </si>
  <si>
    <t>1708</t>
  </si>
  <si>
    <t>Wert Music</t>
  </si>
  <si>
    <t>1370</t>
  </si>
  <si>
    <t>West Music</t>
  </si>
  <si>
    <t>3033</t>
  </si>
  <si>
    <t>Whaley Foodservice Parts &amp; Repair</t>
  </si>
  <si>
    <t>1302</t>
  </si>
  <si>
    <t>White Line Screen Printing, Inc.</t>
  </si>
  <si>
    <t>3586</t>
  </si>
  <si>
    <t>William V. Macgill &amp; Co.</t>
  </si>
  <si>
    <t>1403</t>
  </si>
  <si>
    <t>Williams' Printing Company</t>
  </si>
  <si>
    <t>3336</t>
  </si>
  <si>
    <t>Williams Scotsman</t>
  </si>
  <si>
    <t>1827</t>
  </si>
  <si>
    <t>Winterset, Inc.</t>
  </si>
  <si>
    <t>1510</t>
  </si>
  <si>
    <t>World Almanac Education</t>
  </si>
  <si>
    <t>3447</t>
  </si>
  <si>
    <t>World Book, Inc.</t>
  </si>
  <si>
    <t>1383</t>
  </si>
  <si>
    <t>WRS Group, Ltd</t>
  </si>
  <si>
    <t>1310</t>
  </si>
  <si>
    <t>3094</t>
  </si>
  <si>
    <t>3340</t>
  </si>
  <si>
    <t>Your Name Here Advertising Products</t>
  </si>
  <si>
    <t>1013</t>
  </si>
  <si>
    <t>Corresponding Period In Import Sheet</t>
  </si>
  <si>
    <t>Concatenated Period</t>
  </si>
  <si>
    <t>Calendar Year</t>
  </si>
  <si>
    <t>Period with Suffix</t>
  </si>
  <si>
    <t>Period Number</t>
  </si>
  <si>
    <t>Period Type</t>
  </si>
  <si>
    <t>NOTE:</t>
  </si>
  <si>
    <t>You MUST add new vendors at the bottom</t>
  </si>
  <si>
    <t>of the list on the left.  Enter the vendor name</t>
  </si>
  <si>
    <t>FIRST, then the vendor number.  The vendor</t>
  </si>
  <si>
    <t xml:space="preserve">will be automatically sorted into the list </t>
  </si>
  <si>
    <t>alphabetically.</t>
  </si>
  <si>
    <t>Vendor Number 2 - DO NOT CHANGE MANUALLY!!!!</t>
  </si>
  <si>
    <t>Vendor Name:</t>
  </si>
  <si>
    <t>Sales Period:</t>
  </si>
  <si>
    <t>The Import Macro Was Last Run:</t>
  </si>
  <si>
    <t>Discount</t>
  </si>
  <si>
    <t>Percent</t>
  </si>
  <si>
    <t>In MOA 2008</t>
  </si>
  <si>
    <t>Period</t>
  </si>
  <si>
    <t>This Column Not Imported</t>
  </si>
  <si>
    <t>Memo Field:</t>
  </si>
  <si>
    <t>Portland Christian School</t>
  </si>
  <si>
    <t>Warren County Fiscal Court</t>
  </si>
  <si>
    <t>Owensboro Independent</t>
  </si>
  <si>
    <t>Berea College</t>
  </si>
  <si>
    <t>Greenup County Federal Credit Union</t>
  </si>
  <si>
    <t>Louisville Collegiate School</t>
  </si>
  <si>
    <t>Shelby County</t>
  </si>
  <si>
    <t>Harlan Independent</t>
  </si>
  <si>
    <t>Class Act Federal Credit Union</t>
  </si>
  <si>
    <t>Archdiocese of Louisville</t>
  </si>
  <si>
    <t>Eastern Kentucky University</t>
  </si>
  <si>
    <t>Green River Regional Educational Cooperative</t>
  </si>
  <si>
    <t>Kentucky Educational Development Corporation</t>
  </si>
  <si>
    <t>Morehead State University</t>
  </si>
  <si>
    <t>Northern Kentucky Cooperative for Educational Services</t>
  </si>
  <si>
    <t>Northern Kentucky University</t>
  </si>
  <si>
    <t xml:space="preserve">SouthEast/SouthCentral Cooperative </t>
  </si>
  <si>
    <t>Western Kentucky University</t>
  </si>
  <si>
    <t>Kentucky Purchasing Cooperative</t>
  </si>
  <si>
    <t xml:space="preserve">Kentucky Christian University </t>
  </si>
  <si>
    <t>Kentucky Country Day School</t>
  </si>
  <si>
    <t>Ashland Community and Technical College</t>
  </si>
  <si>
    <t>University of Kentucky</t>
  </si>
  <si>
    <t>GRREC</t>
  </si>
  <si>
    <t>KPC</t>
  </si>
  <si>
    <t>KEDC</t>
  </si>
  <si>
    <t>NKCES</t>
  </si>
  <si>
    <t>SESC</t>
  </si>
  <si>
    <t>GRREC/KEDC</t>
  </si>
  <si>
    <t>NKCES/KEDC</t>
  </si>
  <si>
    <t>Painfully</t>
  </si>
  <si>
    <t>Touch these fields and you will die</t>
  </si>
  <si>
    <t>Update Discount</t>
  </si>
  <si>
    <t>Percentage Here</t>
  </si>
  <si>
    <t>This field goes</t>
  </si>
  <si>
    <t>in "Reference"</t>
  </si>
  <si>
    <t>Contact Name:</t>
  </si>
  <si>
    <t>Contact Phone:</t>
  </si>
  <si>
    <t>* Select The Reporting Period Here*</t>
  </si>
  <si>
    <t>* Select Your Vendor Name Here *</t>
  </si>
  <si>
    <t>Gateway Community and Technical College</t>
  </si>
  <si>
    <t>Awards Center - Elizabethtown</t>
  </si>
  <si>
    <t>Awards Center - Louisville</t>
  </si>
  <si>
    <t>UPS Store, The - Ashland</t>
  </si>
  <si>
    <t>UPS Store, The - Georgetown</t>
  </si>
  <si>
    <t>B&amp;W TV &amp; Appl. Co.</t>
  </si>
  <si>
    <t>School Stuff Rx</t>
  </si>
  <si>
    <t>MC Consultant Services</t>
  </si>
  <si>
    <t>Hill Manufacturing Company, Inc.</t>
  </si>
  <si>
    <t>Frey Scientific</t>
  </si>
  <si>
    <t>Slone Refrigeration Co., Inc.</t>
  </si>
  <si>
    <t>Kesslers Team Sports</t>
  </si>
  <si>
    <t>Borders, Inc.</t>
  </si>
  <si>
    <t>Highland Electrical Supply Corp.</t>
  </si>
  <si>
    <t>ZEP, Inc.</t>
  </si>
  <si>
    <t>Laynes Ace Hardware</t>
  </si>
  <si>
    <t>H&amp;H Paint Stores</t>
  </si>
  <si>
    <t>Tandem Library Group</t>
  </si>
  <si>
    <t>Georgetown Printing, LLC</t>
  </si>
  <si>
    <t>BlueCotton</t>
  </si>
  <si>
    <t>HMC Service Company</t>
  </si>
  <si>
    <t>Glenn's Sporting Goods</t>
  </si>
  <si>
    <t>Uncle Charlie's Meats, Inc.</t>
  </si>
  <si>
    <t>EBSCO Information Services</t>
  </si>
  <si>
    <t>Awards, Inc</t>
  </si>
  <si>
    <t>Discount Magazine Subscription Service</t>
  </si>
  <si>
    <t>Tom Sexton &amp; Associates</t>
  </si>
  <si>
    <t>Drennan Equipment Company, Inc.</t>
  </si>
  <si>
    <t>Follett Library Resources, Inc.</t>
  </si>
  <si>
    <t>Sax Arts &amp; Crafts</t>
  </si>
  <si>
    <t>School Datebooks, Inc.</t>
  </si>
  <si>
    <t>CIM Audio Visual</t>
  </si>
  <si>
    <t>EarthWalk Communications, Inc.</t>
  </si>
  <si>
    <t>Daves Screen Printing &amp; More, Inc.</t>
  </si>
  <si>
    <t>Filter Service International, Mid State</t>
  </si>
  <si>
    <t>Safeguard/Throughbred Business Sys.</t>
  </si>
  <si>
    <t>Raben Tire Company</t>
  </si>
  <si>
    <t>Dream House Furnishings, Inc.</t>
  </si>
  <si>
    <t>Louisa Sporting Goods, LLC</t>
  </si>
  <si>
    <t>Hands On Originals</t>
  </si>
  <si>
    <t>R Cubed Printing</t>
  </si>
  <si>
    <t>Total Truck Parts</t>
  </si>
  <si>
    <t>Subscription Services of America</t>
  </si>
  <si>
    <t>Print Again Ink</t>
  </si>
  <si>
    <t>Latta's</t>
  </si>
  <si>
    <t>Zee Medical, Inc.</t>
  </si>
  <si>
    <t>East Sporting Apparel</t>
  </si>
  <si>
    <t>RM Acquisition, LLC d/b/a/ Rand McNally</t>
  </si>
  <si>
    <t>Red Hot Promotions, Inc.</t>
  </si>
  <si>
    <t>Sports Imports</t>
  </si>
  <si>
    <t>Diezel Diamond Gear</t>
  </si>
  <si>
    <t>Southwest Strings</t>
  </si>
  <si>
    <t>Panax Video</t>
  </si>
  <si>
    <t>Junior Library Guild</t>
  </si>
  <si>
    <t>Danville Office Equipment Co., Inc.</t>
  </si>
  <si>
    <t>Crace &amp; Company , Inc.</t>
  </si>
  <si>
    <t>Hurst Group, The</t>
  </si>
  <si>
    <t>Primex Wireless</t>
  </si>
  <si>
    <t>Hertz Furniture Systems Corp.</t>
  </si>
  <si>
    <t>Cincinnati United Contractors, Inc.</t>
  </si>
  <si>
    <t>Atlas Companies, The</t>
  </si>
  <si>
    <t>School Fusion</t>
  </si>
  <si>
    <t>Jostens Of Metro Louisville</t>
  </si>
  <si>
    <t>Healy Awards, Inc.</t>
  </si>
  <si>
    <t>JF Printing</t>
  </si>
  <si>
    <t>Central Janitorial Supply</t>
  </si>
  <si>
    <t>Renaissance Learning, Inc.</t>
  </si>
  <si>
    <t>Campus Agendas</t>
  </si>
  <si>
    <t>Mannerino's Sheet Music</t>
  </si>
  <si>
    <t>Success By Design, Inc.</t>
  </si>
  <si>
    <t>Wholesale School Supply</t>
  </si>
  <si>
    <t>Educators Outlet</t>
  </si>
  <si>
    <t>Highly Reliable Systems</t>
  </si>
  <si>
    <t>Blue Bell Creameries, L.P.</t>
  </si>
  <si>
    <t>Retco Alloy</t>
  </si>
  <si>
    <t>K W Cutlery &amp; Hunting Accessories</t>
  </si>
  <si>
    <t>Parent-Teacher Store USA, Inc.</t>
  </si>
  <si>
    <t>Allegra Print &amp; Imaging</t>
  </si>
  <si>
    <t>Taylor Publishing Company</t>
  </si>
  <si>
    <t>Riddell</t>
  </si>
  <si>
    <t>Advocate Publishing</t>
  </si>
  <si>
    <t>Rhythm Band Instruments, Inc.</t>
  </si>
  <si>
    <t>Steps To Literacy</t>
  </si>
  <si>
    <t>Thunder Sports</t>
  </si>
  <si>
    <t>Prograf Digital Service, Inc.</t>
  </si>
  <si>
    <t>Championship Products</t>
  </si>
  <si>
    <t>ACP Direct</t>
  </si>
  <si>
    <t>Starmakers Photography Inc.</t>
  </si>
  <si>
    <t>Diversified Distribution Company</t>
  </si>
  <si>
    <t>Rent-A-Cartridge</t>
  </si>
  <si>
    <t>Kerr's Music World</t>
  </si>
  <si>
    <t>A/1 Products, Inc</t>
  </si>
  <si>
    <t>Wickliff Diesel Service</t>
  </si>
  <si>
    <t>Textbook Warehouse LLC</t>
  </si>
  <si>
    <t>Allied Communications, Inc.</t>
  </si>
  <si>
    <t>Miller Imprints</t>
  </si>
  <si>
    <t>Service Electronic Supply, Inc.</t>
  </si>
  <si>
    <t>Dixie Sporting Goods</t>
  </si>
  <si>
    <t>4-J ENTERPRISES, INC. DBA D R JONES DIST.</t>
  </si>
  <si>
    <t>Aaron's products</t>
  </si>
  <si>
    <t>Academic Therapy Publications</t>
  </si>
  <si>
    <t>AccuDiagnostics</t>
  </si>
  <si>
    <t>Acme Auto Electric, Inc.</t>
  </si>
  <si>
    <t>Active Parenting Publishers Inc</t>
  </si>
  <si>
    <t>Adirondack Direct</t>
  </si>
  <si>
    <t>Advanced Educational Products, Inc.</t>
  </si>
  <si>
    <t>All Kids Jump</t>
  </si>
  <si>
    <t>Alpha Foods Co.</t>
  </si>
  <si>
    <t>Alternative View</t>
  </si>
  <si>
    <t>A-M ELECTRIC CO., INC</t>
  </si>
  <si>
    <t>American Bus &amp; Accessories, Inc.</t>
  </si>
  <si>
    <t>American Coated Prodcuts, Inc.</t>
  </si>
  <si>
    <t>American Cost Consultants</t>
  </si>
  <si>
    <t>American Fire &amp; Security</t>
  </si>
  <si>
    <t>Anaconda Sports Inc.</t>
  </si>
  <si>
    <t>Anixter Inc.</t>
  </si>
  <si>
    <t>Aqua Treat of Kentucky, Inc.</t>
  </si>
  <si>
    <t>Aramark Uniform Services</t>
  </si>
  <si>
    <t>Ashland Furnace Company</t>
  </si>
  <si>
    <t>American Commercial Equipment</t>
  </si>
  <si>
    <t>BOUND TO STAY BOUND BOOKS, INC.</t>
  </si>
  <si>
    <t>Authentic Promotions.com</t>
  </si>
  <si>
    <t>B&amp;J Battery, Inc.</t>
  </si>
  <si>
    <t>Becker Electric Supply</t>
  </si>
  <si>
    <t>Benz Microscope Optics Center, Inc.</t>
  </si>
  <si>
    <t>Best Buy Gov LLC</t>
  </si>
  <si>
    <t>Best Plumbing Specialties, Inc.</t>
  </si>
  <si>
    <t>Betsy Lynn Photography</t>
  </si>
  <si>
    <t>BG Office Equipment</t>
  </si>
  <si>
    <t>Big Tim's Custom Tees &amp; More</t>
  </si>
  <si>
    <t>Bio Corporation</t>
  </si>
  <si>
    <t>Blantons Concrete Const.</t>
  </si>
  <si>
    <t>Bluegrass Imaging, Inc.</t>
  </si>
  <si>
    <t>Bluegrass International Trucks</t>
  </si>
  <si>
    <t>Bluegrass Recreational Products, Inc.</t>
  </si>
  <si>
    <t>Bob McEachern Photographers Inc.</t>
  </si>
  <si>
    <t>Bulk Plants, Inc.</t>
  </si>
  <si>
    <t>Bumblebee Marketing Inc.</t>
  </si>
  <si>
    <t>MP Printing &amp; Design, Inc.</t>
  </si>
  <si>
    <t>chandler's Office Supply</t>
  </si>
  <si>
    <t>Complete Printer Source</t>
  </si>
  <si>
    <t>EVAN-MOOR CORPORATION</t>
  </si>
  <si>
    <t>GLOBAL SUPPLY AND FLOOR EQUIPMENT</t>
  </si>
  <si>
    <t>Global Govt Education Solutions, Inc.</t>
  </si>
  <si>
    <t>Good Shepherd's Printing</t>
  </si>
  <si>
    <t>GOPHER SPORT</t>
  </si>
  <si>
    <t>grayson sporting goods inc.</t>
  </si>
  <si>
    <t>GTM SPORTSWEAR</t>
  </si>
  <si>
    <t>Gumdrop Books (Catalog)</t>
  </si>
  <si>
    <t>GUS DOERNER SPORTS</t>
  </si>
  <si>
    <t>H &amp; W Sport - Campbellsville</t>
  </si>
  <si>
    <t>HUBERT</t>
  </si>
  <si>
    <t>KAPLAN EARLY LEARNING COMPANY</t>
  </si>
  <si>
    <t>Kendall and Son LTD.</t>
  </si>
  <si>
    <t>J W Associates School Equipment, Inc.</t>
  </si>
  <si>
    <t>lawrenceburg Printing, Inc.</t>
  </si>
  <si>
    <t>LESCO, Inc</t>
  </si>
  <si>
    <t>LEWIS COUNTY TROPHY</t>
  </si>
  <si>
    <t>MARTIN FLOORING COMPANY, INC.</t>
  </si>
  <si>
    <t>MUSIC SHOP, The</t>
  </si>
  <si>
    <t>LANCE, INC.</t>
  </si>
  <si>
    <t>Learning ZoneXpress</t>
  </si>
  <si>
    <t>Library Store Inc, The</t>
  </si>
  <si>
    <t>Marshall Cavendish</t>
  </si>
  <si>
    <t>M-F Athletic Co.</t>
  </si>
  <si>
    <t>PCMALL GOV</t>
  </si>
  <si>
    <t>Printed Products  AKA Robert Dabney</t>
  </si>
  <si>
    <t>QUILL CORPORATION</t>
  </si>
  <si>
    <t>r &amp; r screen printing</t>
  </si>
  <si>
    <t>RAINBOW SPORTS &amp; PRINTING</t>
  </si>
  <si>
    <t>Palos Sports Inc</t>
  </si>
  <si>
    <t>Pitsco, Inc</t>
  </si>
  <si>
    <t>PRECISION PRINTING CO.</t>
  </si>
  <si>
    <t>ProLunch</t>
  </si>
  <si>
    <t>S/R TIRE INC.</t>
  </si>
  <si>
    <t>SAFEWARE, INC</t>
  </si>
  <si>
    <t>SCHOOL NURSE SUPPLY INC.</t>
  </si>
  <si>
    <t>Service Office Supply &amp; Printing Inc.</t>
  </si>
  <si>
    <t>SHIRT GALLERY</t>
  </si>
  <si>
    <t>SOUND VIDEO SOLUTIONS</t>
  </si>
  <si>
    <t>RW SPORTS CONNECTION</t>
  </si>
  <si>
    <t>state wide press</t>
  </si>
  <si>
    <t>SUPERIOR ONE SOURCE, INC.</t>
  </si>
  <si>
    <t>supreme chemicals</t>
  </si>
  <si>
    <t>techline office systems</t>
  </si>
  <si>
    <t>thermal equipment Service company</t>
  </si>
  <si>
    <t>UNITED LABORATORIES, INC.</t>
  </si>
  <si>
    <t>Vine &amp; Branch, LLC</t>
  </si>
  <si>
    <t>XPEDX</t>
  </si>
  <si>
    <t>XRX INK, INC DBA XBS</t>
  </si>
  <si>
    <t>ZONE, The</t>
  </si>
  <si>
    <t>Surplus CD Rom</t>
  </si>
  <si>
    <t>A Plus Copiers</t>
  </si>
  <si>
    <t>v1.3</t>
  </si>
  <si>
    <t>GRREC Administrative Fees</t>
  </si>
  <si>
    <t>0   GRREC</t>
  </si>
  <si>
    <t>KPC Administrative Fees</t>
  </si>
  <si>
    <t>0   KPC</t>
  </si>
  <si>
    <t>Technology For Education Inc.</t>
  </si>
  <si>
    <t>10th Planet, The</t>
  </si>
  <si>
    <t>Dean Milk Company, LLC</t>
  </si>
  <si>
    <t>Earthgrain Baking Co, Inc.</t>
  </si>
  <si>
    <t>Flav-o-Rich Dairies, LLC</t>
  </si>
  <si>
    <t>Flowers Baking Company of Morristown, LLC</t>
  </si>
  <si>
    <t>GFS</t>
  </si>
  <si>
    <t>Harshaw Trane</t>
  </si>
  <si>
    <t>Interstate Brands Corporation</t>
  </si>
  <si>
    <t>Klosterman Bread</t>
  </si>
  <si>
    <t>Louis Trauth Dairy, LLC</t>
  </si>
  <si>
    <t>Modern Foods, Inc.</t>
  </si>
  <si>
    <t>Prairie Farms Dairy</t>
  </si>
  <si>
    <t>Purity Dairies, LLC</t>
  </si>
  <si>
    <t>School Specialty</t>
  </si>
  <si>
    <t>Southern Belle Dairy</t>
  </si>
  <si>
    <t>U.C. Milk Company, LLC dba Goldenrod Dairy</t>
  </si>
  <si>
    <t>United Dairy Inc.</t>
  </si>
  <si>
    <t>1840</t>
  </si>
  <si>
    <t>1842</t>
  </si>
  <si>
    <t>1843</t>
  </si>
  <si>
    <t>1844</t>
  </si>
  <si>
    <t>1845</t>
  </si>
  <si>
    <t>1846</t>
  </si>
  <si>
    <t>1848</t>
  </si>
  <si>
    <t>1849</t>
  </si>
  <si>
    <t>1851</t>
  </si>
  <si>
    <t>1852</t>
  </si>
  <si>
    <t>1853</t>
  </si>
  <si>
    <t>1854</t>
  </si>
  <si>
    <t>1855</t>
  </si>
  <si>
    <t>1856</t>
  </si>
  <si>
    <t>1857</t>
  </si>
  <si>
    <t>1858</t>
  </si>
  <si>
    <t>All Sweats Screenprinting</t>
  </si>
  <si>
    <t>Central Forms Solutions</t>
  </si>
  <si>
    <t>Coca-Cola</t>
  </si>
  <si>
    <t>Comark Building Systems, Inc.</t>
  </si>
  <si>
    <t>Equipment Guys, The</t>
  </si>
  <si>
    <t>Fantastics</t>
  </si>
  <si>
    <t>Jeffrey Shelton Photography</t>
  </si>
  <si>
    <t>Lester Recreation Designs</t>
  </si>
  <si>
    <t>Press Educational DBA School Crossing</t>
  </si>
  <si>
    <t>Print Shop, Inc., The</t>
  </si>
  <si>
    <t>A.N.C. Promotions, Inc.</t>
  </si>
  <si>
    <t>Auto Works Glass LLC</t>
  </si>
  <si>
    <t>M-C Sales &amp; Service, Inc.</t>
  </si>
  <si>
    <t>Advanced Fitness Solutions</t>
  </si>
  <si>
    <t>Lesco Sales &amp; Service</t>
  </si>
  <si>
    <t>N.E. Zabkar, Corp.</t>
  </si>
  <si>
    <t>Sew Easy Embroidery</t>
  </si>
  <si>
    <t>V.G. Reed &amp; Sons, Inc.</t>
  </si>
  <si>
    <t>COR_COM</t>
  </si>
  <si>
    <t>Scott Gross Company Inc.</t>
  </si>
  <si>
    <t xml:space="preserve">Jack Kain Ford                          </t>
  </si>
  <si>
    <t xml:space="preserve">Lincolns Loft                           </t>
  </si>
  <si>
    <t xml:space="preserve">Music Central, Inc.                     </t>
  </si>
  <si>
    <t xml:space="preserve">Rosen Publishing Group                  </t>
  </si>
  <si>
    <t>Sargent-Welch</t>
  </si>
  <si>
    <t>Science Kit, LLC</t>
  </si>
  <si>
    <t>Heinemann-Raintree</t>
  </si>
  <si>
    <t>Kona Products LLC</t>
  </si>
  <si>
    <t>MCPc</t>
  </si>
  <si>
    <t>Electronic Specialty Company</t>
  </si>
  <si>
    <t>3311</t>
  </si>
  <si>
    <t>Lykins Oil Company</t>
  </si>
  <si>
    <t>Dick Blick Company</t>
  </si>
  <si>
    <t>School House Planning dba Tri-State Buildings, Inc.</t>
  </si>
  <si>
    <t>v1.3.1</t>
  </si>
  <si>
    <t>G&amp;J Pepsi-Cola</t>
  </si>
  <si>
    <t>Follett Software Company</t>
  </si>
  <si>
    <t>Thinking Cap Toys &amp; Education, The</t>
  </si>
  <si>
    <t>Romaine Companies</t>
  </si>
  <si>
    <t>Medco Supply</t>
  </si>
  <si>
    <t>A-C Brake, a div of Republic Diesel</t>
  </si>
  <si>
    <t>Montgomery Signs &amp; Graphics</t>
  </si>
  <si>
    <t>Ready Business Machines</t>
  </si>
  <si>
    <t>CMS, Inc.</t>
  </si>
  <si>
    <t>Technical Service Corporation</t>
  </si>
  <si>
    <t>Lonesome Trails Enterprises, Inc.</t>
  </si>
  <si>
    <t>QVS</t>
  </si>
  <si>
    <t>United Refrigeration, Inc.</t>
  </si>
  <si>
    <t>American Stamp &amp; Marking Products, Inc.</t>
  </si>
  <si>
    <t>Total ID Solutions</t>
  </si>
  <si>
    <t>School Health Corporation (AEPA)</t>
  </si>
  <si>
    <t>School Health Corp. (KPC)</t>
  </si>
  <si>
    <t>Reading Warehouse, Inc., The</t>
  </si>
  <si>
    <t>Educational Resources, Inc.</t>
  </si>
  <si>
    <t>LoVo Systems Incorporated</t>
  </si>
  <si>
    <t>Extreme Mobility, Inc.</t>
  </si>
  <si>
    <t>EVAC+CHAIR North America, LLC</t>
  </si>
  <si>
    <t>Center for Rural Development, The</t>
  </si>
  <si>
    <t>Absolute Painting</t>
  </si>
  <si>
    <t>Shug and The Girls</t>
  </si>
  <si>
    <t>Blakey Printing Company</t>
  </si>
  <si>
    <t>J &amp; S Printing, Inc.</t>
  </si>
  <si>
    <t>Anderson's Printing and Design</t>
  </si>
  <si>
    <t>Perfection Group, Inc.</t>
  </si>
  <si>
    <t>Bert's Pet Center</t>
  </si>
  <si>
    <t>Loveline Industries, Inc.</t>
  </si>
  <si>
    <t>Turning Technologies LLC</t>
  </si>
  <si>
    <t>Connie Pinson Photography</t>
  </si>
  <si>
    <t>Expressions Printing</t>
  </si>
  <si>
    <t>See-Bee Distributing</t>
  </si>
  <si>
    <t>Purchase Officials Supplies</t>
  </si>
  <si>
    <t>Pexagon Technology, Inc.</t>
  </si>
  <si>
    <t>CRONS</t>
  </si>
  <si>
    <t>Sports World</t>
  </si>
  <si>
    <t>PRM Enterprises LLC Perfect Rubber Mulch</t>
  </si>
  <si>
    <t>Bars Distribution/Voltexx-Ink &amp; Toner</t>
  </si>
  <si>
    <t xml:space="preserve">GBC </t>
  </si>
  <si>
    <t>Somerset Food Service</t>
  </si>
  <si>
    <t>Varsity Select Soccer</t>
  </si>
  <si>
    <t>AngelTrax Bus Video-IVS, Inc.</t>
  </si>
  <si>
    <t>SmartEd Services</t>
  </si>
  <si>
    <t>Lagco Inc</t>
  </si>
  <si>
    <t>LinguiSystems, Inc.</t>
  </si>
  <si>
    <t>Rogers Chemical Resources, LLC</t>
  </si>
  <si>
    <t>Impact signs and grafix</t>
  </si>
  <si>
    <t>Insulated Roofing Contractors</t>
  </si>
  <si>
    <t>ACE Educational Supplies, Inc</t>
  </si>
  <si>
    <t>Zones Inc.</t>
  </si>
  <si>
    <t>Main Street Outfitters</t>
  </si>
  <si>
    <t>Postnet KY106</t>
  </si>
  <si>
    <t>Infobase Publishing</t>
  </si>
  <si>
    <t>National Workwear, Inc.</t>
  </si>
  <si>
    <t>Pinwheel Photography, Inc.</t>
  </si>
  <si>
    <t>Extron Electronics</t>
  </si>
  <si>
    <t>Scotty's House of Parts</t>
  </si>
  <si>
    <t>Reflections by Sheila</t>
  </si>
  <si>
    <t>Drug Testing Center of the Bluegrass</t>
  </si>
  <si>
    <t>Davis H. Elliot Construction Company, Inc.</t>
  </si>
  <si>
    <t>MJW Enterprises</t>
  </si>
  <si>
    <t>Applied Industrial Technologies</t>
  </si>
  <si>
    <t>Federal Supply</t>
  </si>
  <si>
    <t>Kidz Zone Play Systems</t>
  </si>
  <si>
    <t>Joseph Beth Booksellers</t>
  </si>
  <si>
    <t>Action Outdoor &amp; Faith Signs</t>
  </si>
  <si>
    <t>Green River Rentals, Inc.</t>
  </si>
  <si>
    <t>Diesel Injection Service Co., Inc.</t>
  </si>
  <si>
    <t>Mid-South Lumber and Supply, Inc.</t>
  </si>
  <si>
    <t>Global Specialty Cleaners</t>
  </si>
  <si>
    <t>Superior Supply</t>
  </si>
  <si>
    <t>West-Side Heavy Hauling</t>
  </si>
  <si>
    <t>Bowling Green Winfastener Co.</t>
  </si>
  <si>
    <t>Barnes Distribution</t>
  </si>
  <si>
    <t>Graham Photography</t>
  </si>
  <si>
    <t>Sackfields, Inc.</t>
  </si>
  <si>
    <t>Nu-Safe Floor Solutions, Inc.</t>
  </si>
  <si>
    <t>3 B Toner, Inc.</t>
  </si>
  <si>
    <t>D-C Elevator Co., Inc.</t>
  </si>
  <si>
    <t>Environmental Health Management</t>
  </si>
  <si>
    <t>Petroleum Traders Corporation</t>
  </si>
  <si>
    <t>River City Industrial Services</t>
  </si>
  <si>
    <t>Palmer Snyder Furniture</t>
  </si>
  <si>
    <t>Correlated Products, Inc.</t>
  </si>
  <si>
    <t>US Voice Data Video</t>
  </si>
  <si>
    <t>SATCO Supply</t>
  </si>
  <si>
    <t>Academic Edge</t>
  </si>
  <si>
    <t>B.E. Publishing</t>
  </si>
  <si>
    <t>Prophet Corp dba Gopher SportPWAP</t>
  </si>
  <si>
    <t>P H Marker Enterprises</t>
  </si>
  <si>
    <t>Game Day Athletic Field Services, Inc.</t>
  </si>
  <si>
    <t>G Scott&amp; Associates, Architects</t>
  </si>
  <si>
    <t>Herff Jones Yearbooks</t>
  </si>
  <si>
    <t>TruckPro</t>
  </si>
  <si>
    <t>Hostetter's Trophies &amp; Plaques</t>
  </si>
  <si>
    <t>colonial food service equip</t>
  </si>
  <si>
    <t>SPORTIME LLC</t>
  </si>
  <si>
    <t>No</t>
  </si>
  <si>
    <t>J.P. Cooke Stamp &amp; Sign Co.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</si>
</sst>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m/d/yy;@"/>
    <numFmt numFmtId="167" formatCode="[$-409]dddd\,\ mmmm\ dd\,\ yyyy"/>
    <numFmt numFmtId="168" formatCode="0.0%"/>
    <numFmt numFmtId="169" formatCode="mm/dd/yy;@"/>
    <numFmt numFmtId="170" formatCode="0.00_);[Red]\(0.00\)"/>
    <numFmt numFmtId="171" formatCode="[$-409]h:mm:ss\ AM/PM"/>
    <numFmt numFmtId="172" formatCode="[$-409]m/d/yy\ h:mm\ AM/PM;@"/>
    <numFmt numFmtId="173" formatCode="0;\-0;;@"/>
    <numFmt numFmtId="174" formatCode="[&lt;=9999999]###\-####;\(###\)\ ###\-####"/>
    <numFmt numFmtId="175" formatCode="0.0000_);[Red]\(0.0000\)"/>
    <numFmt numFmtId="176" formatCode="m/d/yy\ h:mm;@"/>
    <numFmt numFmtId="177" formatCode="00000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1"/>
      <color indexed="8"/>
      <name val="Calibri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42"/>
      <color indexed="9"/>
      <name val="Calibri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1"/>
      <color theme="1"/>
      <name val="Calibri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1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8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3" fillId="33" borderId="12" xfId="4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8" fontId="1" fillId="0" borderId="10" xfId="44" applyNumberFormat="1" applyFont="1" applyBorder="1" applyAlignment="1" applyProtection="1">
      <alignment/>
      <protection locked="0"/>
    </xf>
    <xf numFmtId="8" fontId="1" fillId="0" borderId="15" xfId="44" applyNumberFormat="1" applyFont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8" fontId="1" fillId="0" borderId="10" xfId="44" applyNumberFormat="1" applyFont="1" applyBorder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9" fontId="2" fillId="37" borderId="23" xfId="63" applyFont="1" applyFill="1" applyBorder="1" applyAlignment="1">
      <alignment horizontal="center"/>
    </xf>
    <xf numFmtId="172" fontId="1" fillId="36" borderId="18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41" fillId="0" borderId="0" xfId="58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60">
      <alignment/>
      <protection/>
    </xf>
    <xf numFmtId="164" fontId="2" fillId="0" borderId="24" xfId="0" applyNumberFormat="1" applyFont="1" applyBorder="1" applyAlignment="1">
      <alignment horizontal="center"/>
    </xf>
    <xf numFmtId="169" fontId="1" fillId="0" borderId="14" xfId="0" applyNumberFormat="1" applyFont="1" applyBorder="1" applyAlignment="1" applyProtection="1">
      <alignment horizontal="left"/>
      <protection locked="0"/>
    </xf>
    <xf numFmtId="169" fontId="1" fillId="0" borderId="25" xfId="0" applyNumberFormat="1" applyFont="1" applyBorder="1" applyAlignment="1" applyProtection="1">
      <alignment horizontal="left"/>
      <protection locked="0"/>
    </xf>
    <xf numFmtId="174" fontId="1" fillId="0" borderId="26" xfId="0" applyNumberFormat="1" applyFont="1" applyBorder="1" applyAlignment="1" applyProtection="1">
      <alignment horizontal="left"/>
      <protection locked="0"/>
    </xf>
    <xf numFmtId="174" fontId="1" fillId="0" borderId="27" xfId="0" applyNumberFormat="1" applyFont="1" applyBorder="1" applyAlignment="1" applyProtection="1">
      <alignment horizontal="left"/>
      <protection locked="0"/>
    </xf>
    <xf numFmtId="173" fontId="2" fillId="34" borderId="16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2" fontId="1" fillId="34" borderId="30" xfId="0" applyNumberFormat="1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left"/>
      <protection/>
    </xf>
    <xf numFmtId="0" fontId="1" fillId="0" borderId="35" xfId="0" applyNumberFormat="1" applyFont="1" applyBorder="1" applyAlignment="1" applyProtection="1">
      <alignment horizontal="left"/>
      <protection/>
    </xf>
    <xf numFmtId="169" fontId="1" fillId="0" borderId="36" xfId="0" applyNumberFormat="1" applyFont="1" applyBorder="1" applyAlignment="1" applyProtection="1">
      <alignment horizontal="left"/>
      <protection/>
    </xf>
    <xf numFmtId="169" fontId="1" fillId="0" borderId="37" xfId="0" applyNumberFormat="1" applyFont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47625</xdr:rowOff>
    </xdr:from>
    <xdr:to>
      <xdr:col>1</xdr:col>
      <xdr:colOff>2505075</xdr:colOff>
      <xdr:row>0</xdr:row>
      <xdr:rowOff>1190625</xdr:rowOff>
    </xdr:to>
    <xdr:pic>
      <xdr:nvPicPr>
        <xdr:cNvPr id="1" name="Picture 6" descr="kpc_logo_transparent_bk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7625"/>
          <a:ext cx="1819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0</xdr:row>
      <xdr:rowOff>1066800</xdr:rowOff>
    </xdr:from>
    <xdr:ext cx="3838575" cy="781050"/>
    <xdr:sp>
      <xdr:nvSpPr>
        <xdr:cNvPr id="2" name="Rectangle 7"/>
        <xdr:cNvSpPr>
          <a:spLocks/>
        </xdr:cNvSpPr>
      </xdr:nvSpPr>
      <xdr:spPr>
        <a:xfrm>
          <a:off x="781050" y="1066800"/>
          <a:ext cx="3838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200" b="1" i="0" u="none" baseline="0">
              <a:solidFill>
                <a:srgbClr val="FFFFFF"/>
              </a:solidFill>
            </a:rPr>
            <a:t>CLS Sales Report</a:t>
          </a:r>
        </a:p>
      </xdr:txBody>
    </xdr:sp>
    <xdr:clientData/>
  </xdr:oneCellAnchor>
  <xdr:twoCellAnchor editAs="oneCell">
    <xdr:from>
      <xdr:col>1</xdr:col>
      <xdr:colOff>0</xdr:colOff>
      <xdr:row>1</xdr:row>
      <xdr:rowOff>180975</xdr:rowOff>
    </xdr:from>
    <xdr:to>
      <xdr:col>3</xdr:col>
      <xdr:colOff>28575</xdr:colOff>
      <xdr:row>3</xdr:row>
      <xdr:rowOff>19050</xdr:rowOff>
    </xdr:to>
    <xdr:pic>
      <xdr:nvPicPr>
        <xdr:cNvPr id="3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085975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3</xdr:col>
      <xdr:colOff>38100</xdr:colOff>
      <xdr:row>5</xdr:row>
      <xdr:rowOff>28575</xdr:rowOff>
    </xdr:to>
    <xdr:pic>
      <xdr:nvPicPr>
        <xdr:cNvPr id="4" name="Lis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2476500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1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5" customHeight="1"/>
  <cols>
    <col min="1" max="1" width="17.7109375" style="2" bestFit="1" customWidth="1"/>
    <col min="2" max="2" width="54.57421875" style="1" bestFit="1" customWidth="1"/>
    <col min="3" max="3" width="12.140625" style="18" bestFit="1" customWidth="1"/>
    <col min="4" max="4" width="35.28125" style="1" customWidth="1"/>
    <col min="5" max="6" width="10.140625" style="1" bestFit="1" customWidth="1"/>
    <col min="7" max="7" width="35.00390625" style="1" customWidth="1"/>
    <col min="8" max="8" width="9.57421875" style="1" customWidth="1"/>
    <col min="9" max="9" width="33.57421875" style="1" customWidth="1"/>
    <col min="10" max="10" width="15.421875" style="1" customWidth="1"/>
    <col min="11" max="11" width="6.28125" style="1" customWidth="1"/>
    <col min="12" max="12" width="9.28125" style="1" customWidth="1"/>
    <col min="13" max="13" width="18.421875" style="1" customWidth="1"/>
    <col min="14" max="14" width="3.8515625" style="1" customWidth="1"/>
    <col min="15" max="15" width="14.57421875" style="1" customWidth="1"/>
    <col min="16" max="16" width="6.57421875" style="1" customWidth="1"/>
    <col min="17" max="17" width="12.28125" style="1" customWidth="1"/>
    <col min="18" max="18" width="9.140625" style="1" customWidth="1"/>
    <col min="19" max="16384" width="9.140625" style="1" customWidth="1"/>
  </cols>
  <sheetData>
    <row r="1" spans="1:3" ht="150" customHeight="1" thickBot="1">
      <c r="A1" s="97"/>
      <c r="B1" s="97"/>
      <c r="C1" s="97"/>
    </row>
    <row r="2" spans="1:17" ht="15" customHeight="1" thickBot="1">
      <c r="A2" s="84" t="s">
        <v>24</v>
      </c>
      <c r="B2" s="115">
        <f ca="1">TODAY()</f>
        <v>40091</v>
      </c>
      <c r="C2" s="116"/>
      <c r="E2" s="108" t="s">
        <v>1005</v>
      </c>
      <c r="F2" s="109"/>
      <c r="G2" s="72" t="s">
        <v>999</v>
      </c>
      <c r="I2" s="92"/>
      <c r="L2" s="73" t="s">
        <v>1000</v>
      </c>
      <c r="M2" s="77" t="s">
        <v>1038</v>
      </c>
      <c r="O2" s="74" t="s">
        <v>1040</v>
      </c>
      <c r="Q2" s="1" t="s">
        <v>25</v>
      </c>
    </row>
    <row r="3" spans="1:17" ht="15" customHeight="1" thickBot="1">
      <c r="A3" s="85" t="s">
        <v>997</v>
      </c>
      <c r="B3" s="111" t="s">
        <v>1045</v>
      </c>
      <c r="C3" s="112"/>
      <c r="E3" s="102" t="s">
        <v>1312</v>
      </c>
      <c r="F3" s="103"/>
      <c r="G3" s="82">
        <v>39666.5019623843</v>
      </c>
      <c r="L3" s="79" t="s">
        <v>1001</v>
      </c>
      <c r="M3" s="78" t="s">
        <v>1039</v>
      </c>
      <c r="O3" s="75" t="s">
        <v>1041</v>
      </c>
      <c r="Q3" s="21">
        <f>VLOOKUP($B$3,VenNum,2,FALSE)</f>
        <v>0</v>
      </c>
    </row>
    <row r="4" spans="1:15" ht="15" customHeight="1" thickBot="1">
      <c r="A4" s="86" t="s">
        <v>152</v>
      </c>
      <c r="B4" s="113">
        <f>Q3</f>
        <v>0</v>
      </c>
      <c r="C4" s="114"/>
      <c r="E4" s="104"/>
      <c r="F4" s="105"/>
      <c r="L4" s="81">
        <v>0.99</v>
      </c>
      <c r="M4" s="80"/>
      <c r="O4" s="76" t="s">
        <v>1002</v>
      </c>
    </row>
    <row r="5" spans="1:6" ht="15" customHeight="1" thickBot="1">
      <c r="A5" s="84" t="s">
        <v>998</v>
      </c>
      <c r="B5" s="110" t="s">
        <v>1044</v>
      </c>
      <c r="C5" s="110"/>
      <c r="D5" s="1" t="s">
        <v>21</v>
      </c>
      <c r="E5" s="106"/>
      <c r="F5" s="107"/>
    </row>
    <row r="6" spans="1:6" ht="15" customHeight="1">
      <c r="A6" s="87" t="s">
        <v>1042</v>
      </c>
      <c r="B6" s="98"/>
      <c r="C6" s="99"/>
      <c r="D6" s="1" t="s">
        <v>21</v>
      </c>
      <c r="E6" s="83"/>
      <c r="F6" s="83"/>
    </row>
    <row r="7" spans="1:3" s="51" customFormat="1" ht="15.75" thickBot="1">
      <c r="A7" s="88" t="s">
        <v>1043</v>
      </c>
      <c r="B7" s="100"/>
      <c r="C7" s="101"/>
    </row>
    <row r="8" spans="1:17" s="9" customFormat="1" ht="30" customHeight="1">
      <c r="A8" s="41" t="s">
        <v>12</v>
      </c>
      <c r="B8" s="44" t="s">
        <v>1</v>
      </c>
      <c r="C8" s="45" t="s">
        <v>0</v>
      </c>
      <c r="D8" s="7" t="s">
        <v>10</v>
      </c>
      <c r="E8" s="12" t="s">
        <v>4</v>
      </c>
      <c r="F8" s="8" t="s">
        <v>5</v>
      </c>
      <c r="G8" s="6" t="s">
        <v>8</v>
      </c>
      <c r="H8" s="6" t="s">
        <v>13</v>
      </c>
      <c r="I8" s="6" t="s">
        <v>6</v>
      </c>
      <c r="J8" s="7" t="s">
        <v>11</v>
      </c>
      <c r="K8" s="7" t="s">
        <v>7</v>
      </c>
      <c r="L8" s="19" t="s">
        <v>153</v>
      </c>
      <c r="M8" s="16" t="s">
        <v>3</v>
      </c>
      <c r="N8" s="7" t="s">
        <v>9</v>
      </c>
      <c r="O8" s="7" t="s">
        <v>1003</v>
      </c>
      <c r="P8" s="7" t="s">
        <v>154</v>
      </c>
      <c r="Q8" s="67" t="s">
        <v>1004</v>
      </c>
    </row>
    <row r="9" spans="1:18" ht="15" customHeight="1">
      <c r="A9" s="4">
        <v>1</v>
      </c>
      <c r="B9" s="43" t="s">
        <v>26</v>
      </c>
      <c r="C9" s="62">
        <v>0</v>
      </c>
      <c r="D9" s="1" t="str">
        <f>$B$5</f>
        <v>* Select The Reporting Period Here*</v>
      </c>
      <c r="E9" s="11">
        <f>B2</f>
        <v>40091</v>
      </c>
      <c r="F9" s="11">
        <f>B2</f>
        <v>40091</v>
      </c>
      <c r="G9" s="1" t="str">
        <f>CONCATENATE(J9," Administrative Fees")</f>
        <v>GRREC Administrative Fees</v>
      </c>
      <c r="H9" s="14">
        <f>Q3</f>
        <v>0</v>
      </c>
      <c r="I9" s="1" t="str">
        <f>B3</f>
        <v>* Select Your Vendor Name Here *</v>
      </c>
      <c r="J9" s="1" t="s">
        <v>1029</v>
      </c>
      <c r="K9" s="13"/>
      <c r="L9" s="42">
        <f aca="true" t="shared" si="0" ref="L9:L73">ROUND((C9*$L$4),2)</f>
        <v>0</v>
      </c>
      <c r="M9" s="17" t="str">
        <f>CONCATENATE(H9," ",Q9," ",J9)</f>
        <v>0   GRREC</v>
      </c>
      <c r="O9" s="1">
        <f>($B$4)</f>
        <v>0</v>
      </c>
      <c r="P9" s="64" t="str">
        <f aca="true" t="shared" si="1" ref="P9:P43">$E$3</f>
        <v>v1.3.1</v>
      </c>
      <c r="Q9" s="15" t="str">
        <f>VLOOKUP(B5,Data!I3:K15,2,FALSE)</f>
        <v> </v>
      </c>
      <c r="R9" s="17"/>
    </row>
    <row r="10" spans="1:18" ht="15" customHeight="1">
      <c r="A10" s="4">
        <v>906</v>
      </c>
      <c r="B10" s="43" t="s">
        <v>27</v>
      </c>
      <c r="C10" s="62">
        <v>0</v>
      </c>
      <c r="D10" s="1" t="str">
        <f>$D$9</f>
        <v>* Select The Reporting Period Here*</v>
      </c>
      <c r="E10" s="11">
        <f aca="true" t="shared" si="2" ref="E10:E44">$E$9</f>
        <v>40091</v>
      </c>
      <c r="F10" s="11">
        <f aca="true" t="shared" si="3" ref="F10:F44">$F$9</f>
        <v>40091</v>
      </c>
      <c r="G10" s="1" t="str">
        <f aca="true" t="shared" si="4" ref="G10:G73">CONCATENATE(J10," Administrative Fees")</f>
        <v>KPC Administrative Fees</v>
      </c>
      <c r="H10" s="14">
        <f>$H$9</f>
        <v>0</v>
      </c>
      <c r="I10" s="1" t="str">
        <f>$I$9</f>
        <v>* Select Your Vendor Name Here *</v>
      </c>
      <c r="J10" s="1" t="s">
        <v>1030</v>
      </c>
      <c r="K10" s="13"/>
      <c r="L10" s="42">
        <f t="shared" si="0"/>
        <v>0</v>
      </c>
      <c r="M10" s="17" t="str">
        <f aca="true" t="shared" si="5" ref="M10:M77">CONCATENATE(H10," ",Q10," ",J10)</f>
        <v>0   KPC</v>
      </c>
      <c r="O10" s="1">
        <f aca="true" t="shared" si="6" ref="O10:O73">($B$4)</f>
        <v>0</v>
      </c>
      <c r="P10" s="64" t="str">
        <f t="shared" si="1"/>
        <v>v1.3.1</v>
      </c>
      <c r="Q10" s="15" t="str">
        <f>$Q$9</f>
        <v> </v>
      </c>
      <c r="R10" s="17"/>
    </row>
    <row r="11" spans="1:18" ht="15" customHeight="1">
      <c r="A11" s="4">
        <v>914</v>
      </c>
      <c r="B11" s="43" t="s">
        <v>1015</v>
      </c>
      <c r="C11" s="62">
        <v>0</v>
      </c>
      <c r="D11" s="1" t="str">
        <f>$D$9</f>
        <v>* Select The Reporting Period Here*</v>
      </c>
      <c r="E11" s="11">
        <f t="shared" si="2"/>
        <v>40091</v>
      </c>
      <c r="F11" s="11">
        <f t="shared" si="3"/>
        <v>40091</v>
      </c>
      <c r="G11" s="1" t="str">
        <f t="shared" si="4"/>
        <v>KPC Administrative Fees</v>
      </c>
      <c r="H11" s="14">
        <f>$H$9</f>
        <v>0</v>
      </c>
      <c r="I11" s="1" t="str">
        <f>$I$9</f>
        <v>* Select Your Vendor Name Here *</v>
      </c>
      <c r="J11" s="1" t="s">
        <v>1030</v>
      </c>
      <c r="K11" s="13"/>
      <c r="L11" s="42">
        <f t="shared" si="0"/>
        <v>0</v>
      </c>
      <c r="M11" s="17" t="str">
        <f>CONCATENATE(H11," ",Q11," ",J11)</f>
        <v>0   KPC</v>
      </c>
      <c r="O11" s="1">
        <f t="shared" si="6"/>
        <v>0</v>
      </c>
      <c r="P11" s="64" t="str">
        <f t="shared" si="1"/>
        <v>v1.3.1</v>
      </c>
      <c r="Q11" s="15" t="str">
        <f>$Q$9</f>
        <v> </v>
      </c>
      <c r="R11" s="17"/>
    </row>
    <row r="12" spans="1:18" ht="15" customHeight="1">
      <c r="A12" s="4">
        <v>5</v>
      </c>
      <c r="B12" s="43" t="s">
        <v>28</v>
      </c>
      <c r="C12" s="62">
        <v>0</v>
      </c>
      <c r="D12" s="1" t="str">
        <f aca="true" t="shared" si="7" ref="D12:D78">$D$9</f>
        <v>* Select The Reporting Period Here*</v>
      </c>
      <c r="E12" s="11">
        <f t="shared" si="2"/>
        <v>40091</v>
      </c>
      <c r="F12" s="11">
        <f t="shared" si="3"/>
        <v>40091</v>
      </c>
      <c r="G12" s="1" t="str">
        <f t="shared" si="4"/>
        <v>GRREC Administrative Fees</v>
      </c>
      <c r="H12" s="14">
        <f aca="true" t="shared" si="8" ref="H12:H78">$H$9</f>
        <v>0</v>
      </c>
      <c r="I12" s="1" t="str">
        <f>$I$9</f>
        <v>* Select Your Vendor Name Here *</v>
      </c>
      <c r="J12" s="1" t="s">
        <v>1029</v>
      </c>
      <c r="K12" s="13"/>
      <c r="L12" s="42">
        <f t="shared" si="0"/>
        <v>0</v>
      </c>
      <c r="M12" s="17" t="str">
        <f t="shared" si="5"/>
        <v>0   GRREC</v>
      </c>
      <c r="O12" s="1">
        <f t="shared" si="6"/>
        <v>0</v>
      </c>
      <c r="P12" s="64" t="str">
        <f t="shared" si="1"/>
        <v>v1.3.1</v>
      </c>
      <c r="Q12" s="15" t="str">
        <f aca="true" t="shared" si="9" ref="Q12:Q78">$Q$9</f>
        <v> </v>
      </c>
      <c r="R12" s="17"/>
    </row>
    <row r="13" spans="1:18" ht="15" customHeight="1">
      <c r="A13" s="65">
        <v>808</v>
      </c>
      <c r="B13" s="43" t="s">
        <v>1027</v>
      </c>
      <c r="C13" s="62">
        <v>0</v>
      </c>
      <c r="D13" s="1" t="str">
        <f t="shared" si="7"/>
        <v>* Select The Reporting Period Here*</v>
      </c>
      <c r="E13" s="11">
        <f t="shared" si="2"/>
        <v>40091</v>
      </c>
      <c r="F13" s="11">
        <f t="shared" si="3"/>
        <v>40091</v>
      </c>
      <c r="G13" s="1" t="str">
        <f t="shared" si="4"/>
        <v>KEDC Administrative Fees</v>
      </c>
      <c r="H13" s="14">
        <f t="shared" si="8"/>
        <v>0</v>
      </c>
      <c r="I13" s="1" t="str">
        <f aca="true" t="shared" si="10" ref="I13:I34">$I$9</f>
        <v>* Select Your Vendor Name Here *</v>
      </c>
      <c r="J13" s="1" t="s">
        <v>1031</v>
      </c>
      <c r="K13" s="13"/>
      <c r="L13" s="42">
        <f t="shared" si="0"/>
        <v>0</v>
      </c>
      <c r="M13" s="17" t="str">
        <f>CONCATENATE(H13," ",Q13," ",J13)</f>
        <v>0   KEDC</v>
      </c>
      <c r="O13" s="1">
        <f t="shared" si="6"/>
        <v>0</v>
      </c>
      <c r="P13" s="64" t="str">
        <f t="shared" si="1"/>
        <v>v1.3.1</v>
      </c>
      <c r="Q13" s="15" t="str">
        <f t="shared" si="9"/>
        <v> </v>
      </c>
      <c r="R13" s="17"/>
    </row>
    <row r="14" spans="1:18" ht="15" customHeight="1">
      <c r="A14" s="4">
        <v>12</v>
      </c>
      <c r="B14" s="43" t="s">
        <v>29</v>
      </c>
      <c r="C14" s="62">
        <v>0</v>
      </c>
      <c r="D14" s="1" t="str">
        <f t="shared" si="7"/>
        <v>* Select The Reporting Period Here*</v>
      </c>
      <c r="E14" s="11">
        <f t="shared" si="2"/>
        <v>40091</v>
      </c>
      <c r="F14" s="11">
        <f t="shared" si="3"/>
        <v>40091</v>
      </c>
      <c r="G14" s="1" t="str">
        <f t="shared" si="4"/>
        <v>KEDC Administrative Fees</v>
      </c>
      <c r="H14" s="14">
        <f t="shared" si="8"/>
        <v>0</v>
      </c>
      <c r="I14" s="1" t="str">
        <f t="shared" si="10"/>
        <v>* Select Your Vendor Name Here *</v>
      </c>
      <c r="J14" s="1" t="s">
        <v>1031</v>
      </c>
      <c r="K14" s="13"/>
      <c r="L14" s="42">
        <f t="shared" si="0"/>
        <v>0</v>
      </c>
      <c r="M14" s="17" t="str">
        <f>CONCATENATE(H14," ",Q14," ",J14)</f>
        <v>0   KEDC</v>
      </c>
      <c r="O14" s="1">
        <f t="shared" si="6"/>
        <v>0</v>
      </c>
      <c r="P14" s="64" t="str">
        <f t="shared" si="1"/>
        <v>v1.3.1</v>
      </c>
      <c r="Q14" s="15" t="str">
        <f t="shared" si="9"/>
        <v> </v>
      </c>
      <c r="R14" s="17"/>
    </row>
    <row r="15" spans="1:18" ht="15" customHeight="1">
      <c r="A15" s="4">
        <v>13</v>
      </c>
      <c r="B15" s="43" t="s">
        <v>30</v>
      </c>
      <c r="C15" s="62">
        <v>0</v>
      </c>
      <c r="D15" s="1" t="str">
        <f t="shared" si="7"/>
        <v>* Select The Reporting Period Here*</v>
      </c>
      <c r="E15" s="11">
        <f t="shared" si="2"/>
        <v>40091</v>
      </c>
      <c r="F15" s="11">
        <f t="shared" si="3"/>
        <v>40091</v>
      </c>
      <c r="G15" s="1" t="str">
        <f t="shared" si="4"/>
        <v>KEDC Administrative Fees</v>
      </c>
      <c r="H15" s="14">
        <f t="shared" si="8"/>
        <v>0</v>
      </c>
      <c r="I15" s="1" t="str">
        <f t="shared" si="10"/>
        <v>* Select Your Vendor Name Here *</v>
      </c>
      <c r="J15" s="1" t="s">
        <v>1031</v>
      </c>
      <c r="K15" s="13"/>
      <c r="L15" s="42">
        <f t="shared" si="0"/>
        <v>0</v>
      </c>
      <c r="M15" s="17" t="str">
        <f>CONCATENATE(H15," ",Q15," ",J15)</f>
        <v>0   KEDC</v>
      </c>
      <c r="O15" s="1">
        <f t="shared" si="6"/>
        <v>0</v>
      </c>
      <c r="P15" s="64" t="str">
        <f t="shared" si="1"/>
        <v>v1.3.1</v>
      </c>
      <c r="Q15" s="15" t="str">
        <f t="shared" si="9"/>
        <v> </v>
      </c>
      <c r="R15" s="17"/>
    </row>
    <row r="16" spans="1:18" ht="15" customHeight="1">
      <c r="A16" s="4">
        <v>16</v>
      </c>
      <c r="B16" s="43" t="s">
        <v>31</v>
      </c>
      <c r="C16" s="62">
        <v>0</v>
      </c>
      <c r="D16" s="1" t="str">
        <f t="shared" si="7"/>
        <v>* Select The Reporting Period Here*</v>
      </c>
      <c r="E16" s="11">
        <f t="shared" si="2"/>
        <v>40091</v>
      </c>
      <c r="F16" s="11">
        <f t="shared" si="3"/>
        <v>40091</v>
      </c>
      <c r="G16" s="1" t="str">
        <f t="shared" si="4"/>
        <v>KEDC Administrative Fees</v>
      </c>
      <c r="H16" s="14">
        <f t="shared" si="8"/>
        <v>0</v>
      </c>
      <c r="I16" s="1" t="str">
        <f t="shared" si="10"/>
        <v>* Select Your Vendor Name Here *</v>
      </c>
      <c r="J16" s="1" t="s">
        <v>1031</v>
      </c>
      <c r="K16" s="13"/>
      <c r="L16" s="42">
        <f t="shared" si="0"/>
        <v>0</v>
      </c>
      <c r="M16" s="17" t="str">
        <f t="shared" si="5"/>
        <v>0   KEDC</v>
      </c>
      <c r="O16" s="1">
        <f t="shared" si="6"/>
        <v>0</v>
      </c>
      <c r="P16" s="64" t="str">
        <f t="shared" si="1"/>
        <v>v1.3.1</v>
      </c>
      <c r="Q16" s="15" t="str">
        <f t="shared" si="9"/>
        <v> </v>
      </c>
      <c r="R16" s="17"/>
    </row>
    <row r="17" spans="1:18" ht="15" customHeight="1">
      <c r="A17" s="4">
        <v>17</v>
      </c>
      <c r="B17" s="43" t="s">
        <v>32</v>
      </c>
      <c r="C17" s="62">
        <v>0</v>
      </c>
      <c r="D17" s="1" t="str">
        <f t="shared" si="7"/>
        <v>* Select The Reporting Period Here*</v>
      </c>
      <c r="E17" s="11">
        <f t="shared" si="2"/>
        <v>40091</v>
      </c>
      <c r="F17" s="11">
        <f t="shared" si="3"/>
        <v>40091</v>
      </c>
      <c r="G17" s="1" t="str">
        <f t="shared" si="4"/>
        <v>KPC Administrative Fees</v>
      </c>
      <c r="H17" s="14">
        <f t="shared" si="8"/>
        <v>0</v>
      </c>
      <c r="I17" s="1" t="str">
        <f t="shared" si="10"/>
        <v>* Select Your Vendor Name Here *</v>
      </c>
      <c r="J17" s="1" t="s">
        <v>1030</v>
      </c>
      <c r="K17" s="13"/>
      <c r="L17" s="42">
        <f t="shared" si="0"/>
        <v>0</v>
      </c>
      <c r="M17" s="17" t="str">
        <f t="shared" si="5"/>
        <v>0   KPC</v>
      </c>
      <c r="O17" s="1">
        <f t="shared" si="6"/>
        <v>0</v>
      </c>
      <c r="P17" s="64" t="str">
        <f t="shared" si="1"/>
        <v>v1.3.1</v>
      </c>
      <c r="Q17" s="15" t="str">
        <f t="shared" si="9"/>
        <v> </v>
      </c>
      <c r="R17" s="17"/>
    </row>
    <row r="18" spans="1:18" ht="15" customHeight="1">
      <c r="A18" s="4">
        <v>21</v>
      </c>
      <c r="B18" s="43" t="s">
        <v>33</v>
      </c>
      <c r="C18" s="62">
        <v>0</v>
      </c>
      <c r="D18" s="1" t="str">
        <f t="shared" si="7"/>
        <v>* Select The Reporting Period Here*</v>
      </c>
      <c r="E18" s="11">
        <f t="shared" si="2"/>
        <v>40091</v>
      </c>
      <c r="F18" s="11">
        <f t="shared" si="3"/>
        <v>40091</v>
      </c>
      <c r="G18" s="1" t="str">
        <f t="shared" si="4"/>
        <v>GRREC Administrative Fees</v>
      </c>
      <c r="H18" s="14">
        <f t="shared" si="8"/>
        <v>0</v>
      </c>
      <c r="I18" s="1" t="str">
        <f t="shared" si="10"/>
        <v>* Select Your Vendor Name Here *</v>
      </c>
      <c r="J18" s="1" t="s">
        <v>1029</v>
      </c>
      <c r="K18" s="13"/>
      <c r="L18" s="42">
        <f t="shared" si="0"/>
        <v>0</v>
      </c>
      <c r="M18" s="17" t="str">
        <f t="shared" si="5"/>
        <v>0   GRREC</v>
      </c>
      <c r="O18" s="1">
        <f t="shared" si="6"/>
        <v>0</v>
      </c>
      <c r="P18" s="64" t="str">
        <f t="shared" si="1"/>
        <v>v1.3.1</v>
      </c>
      <c r="Q18" s="15" t="str">
        <f t="shared" si="9"/>
        <v> </v>
      </c>
      <c r="R18" s="17"/>
    </row>
    <row r="19" spans="1:18" ht="15" customHeight="1">
      <c r="A19" s="4">
        <v>25</v>
      </c>
      <c r="B19" s="43" t="s">
        <v>34</v>
      </c>
      <c r="C19" s="62">
        <v>0</v>
      </c>
      <c r="D19" s="1" t="str">
        <f t="shared" si="7"/>
        <v>* Select The Reporting Period Here*</v>
      </c>
      <c r="E19" s="11">
        <f t="shared" si="2"/>
        <v>40091</v>
      </c>
      <c r="F19" s="11">
        <f t="shared" si="3"/>
        <v>40091</v>
      </c>
      <c r="G19" s="1" t="str">
        <f t="shared" si="4"/>
        <v>KEDC Administrative Fees</v>
      </c>
      <c r="H19" s="14">
        <f t="shared" si="8"/>
        <v>0</v>
      </c>
      <c r="I19" s="1" t="str">
        <f t="shared" si="10"/>
        <v>* Select Your Vendor Name Here *</v>
      </c>
      <c r="J19" s="1" t="s">
        <v>1031</v>
      </c>
      <c r="K19" s="13"/>
      <c r="L19" s="42">
        <f t="shared" si="0"/>
        <v>0</v>
      </c>
      <c r="M19" s="17" t="str">
        <f t="shared" si="5"/>
        <v>0   KEDC</v>
      </c>
      <c r="O19" s="1">
        <f t="shared" si="6"/>
        <v>0</v>
      </c>
      <c r="P19" s="64" t="str">
        <f t="shared" si="1"/>
        <v>v1.3.1</v>
      </c>
      <c r="Q19" s="15" t="str">
        <f t="shared" si="9"/>
        <v> </v>
      </c>
      <c r="R19" s="17"/>
    </row>
    <row r="20" spans="1:18" ht="15" customHeight="1">
      <c r="A20" s="4">
        <v>26</v>
      </c>
      <c r="B20" s="43" t="s">
        <v>35</v>
      </c>
      <c r="C20" s="62">
        <v>0</v>
      </c>
      <c r="D20" s="1" t="str">
        <f t="shared" si="7"/>
        <v>* Select The Reporting Period Here*</v>
      </c>
      <c r="E20" s="11">
        <f t="shared" si="2"/>
        <v>40091</v>
      </c>
      <c r="F20" s="11">
        <f t="shared" si="3"/>
        <v>40091</v>
      </c>
      <c r="G20" s="1" t="str">
        <f t="shared" si="4"/>
        <v>NKCES Administrative Fees</v>
      </c>
      <c r="H20" s="14">
        <f t="shared" si="8"/>
        <v>0</v>
      </c>
      <c r="I20" s="1" t="str">
        <f t="shared" si="10"/>
        <v>* Select Your Vendor Name Here *</v>
      </c>
      <c r="J20" s="1" t="s">
        <v>1032</v>
      </c>
      <c r="K20" s="13"/>
      <c r="L20" s="42">
        <f t="shared" si="0"/>
        <v>0</v>
      </c>
      <c r="M20" s="17" t="str">
        <f t="shared" si="5"/>
        <v>0   NKCES</v>
      </c>
      <c r="O20" s="1">
        <f t="shared" si="6"/>
        <v>0</v>
      </c>
      <c r="P20" s="64" t="str">
        <f t="shared" si="1"/>
        <v>v1.3.1</v>
      </c>
      <c r="Q20" s="15" t="str">
        <f t="shared" si="9"/>
        <v> </v>
      </c>
      <c r="R20" s="17"/>
    </row>
    <row r="21" spans="1:18" ht="15" customHeight="1">
      <c r="A21" s="4">
        <v>31</v>
      </c>
      <c r="B21" s="43" t="s">
        <v>36</v>
      </c>
      <c r="C21" s="62">
        <v>0</v>
      </c>
      <c r="D21" s="1" t="str">
        <f t="shared" si="7"/>
        <v>* Select The Reporting Period Here*</v>
      </c>
      <c r="E21" s="11">
        <f t="shared" si="2"/>
        <v>40091</v>
      </c>
      <c r="F21" s="11">
        <f t="shared" si="3"/>
        <v>40091</v>
      </c>
      <c r="G21" s="1" t="str">
        <f t="shared" si="4"/>
        <v>SESC Administrative Fees</v>
      </c>
      <c r="H21" s="14">
        <f t="shared" si="8"/>
        <v>0</v>
      </c>
      <c r="I21" s="1" t="str">
        <f t="shared" si="10"/>
        <v>* Select Your Vendor Name Here *</v>
      </c>
      <c r="J21" s="1" t="s">
        <v>1033</v>
      </c>
      <c r="K21" s="13"/>
      <c r="L21" s="42">
        <f t="shared" si="0"/>
        <v>0</v>
      </c>
      <c r="M21" s="17" t="str">
        <f t="shared" si="5"/>
        <v>0   SESC</v>
      </c>
      <c r="O21" s="1">
        <f t="shared" si="6"/>
        <v>0</v>
      </c>
      <c r="P21" s="64" t="str">
        <f t="shared" si="1"/>
        <v>v1.3.1</v>
      </c>
      <c r="Q21" s="15" t="str">
        <f t="shared" si="9"/>
        <v> </v>
      </c>
      <c r="R21" s="17"/>
    </row>
    <row r="22" spans="1:18" ht="15" customHeight="1">
      <c r="A22" s="4">
        <v>32</v>
      </c>
      <c r="B22" s="43" t="s">
        <v>37</v>
      </c>
      <c r="C22" s="62">
        <v>0</v>
      </c>
      <c r="D22" s="1" t="str">
        <f t="shared" si="7"/>
        <v>* Select The Reporting Period Here*</v>
      </c>
      <c r="E22" s="11">
        <f t="shared" si="2"/>
        <v>40091</v>
      </c>
      <c r="F22" s="11">
        <f t="shared" si="3"/>
        <v>40091</v>
      </c>
      <c r="G22" s="1" t="str">
        <f t="shared" si="4"/>
        <v>NKCES Administrative Fees</v>
      </c>
      <c r="H22" s="14">
        <f t="shared" si="8"/>
        <v>0</v>
      </c>
      <c r="I22" s="1" t="str">
        <f t="shared" si="10"/>
        <v>* Select Your Vendor Name Here *</v>
      </c>
      <c r="J22" s="1" t="s">
        <v>1032</v>
      </c>
      <c r="K22" s="13"/>
      <c r="L22" s="42">
        <f t="shared" si="0"/>
        <v>0</v>
      </c>
      <c r="M22" s="17" t="str">
        <f t="shared" si="5"/>
        <v>0   NKCES</v>
      </c>
      <c r="O22" s="1">
        <f t="shared" si="6"/>
        <v>0</v>
      </c>
      <c r="P22" s="64" t="str">
        <f t="shared" si="1"/>
        <v>v1.3.1</v>
      </c>
      <c r="Q22" s="15" t="str">
        <f t="shared" si="9"/>
        <v> </v>
      </c>
      <c r="R22" s="17"/>
    </row>
    <row r="23" spans="1:18" ht="15" customHeight="1">
      <c r="A23" s="65">
        <v>805</v>
      </c>
      <c r="B23" s="43" t="s">
        <v>1009</v>
      </c>
      <c r="C23" s="62">
        <v>0</v>
      </c>
      <c r="D23" s="1" t="str">
        <f t="shared" si="7"/>
        <v>* Select The Reporting Period Here*</v>
      </c>
      <c r="E23" s="11">
        <f t="shared" si="2"/>
        <v>40091</v>
      </c>
      <c r="F23" s="11">
        <f t="shared" si="3"/>
        <v>40091</v>
      </c>
      <c r="G23" s="1" t="str">
        <f t="shared" si="4"/>
        <v>KPC Administrative Fees</v>
      </c>
      <c r="H23" s="14">
        <f t="shared" si="8"/>
        <v>0</v>
      </c>
      <c r="I23" s="1" t="str">
        <f t="shared" si="10"/>
        <v>* Select Your Vendor Name Here *</v>
      </c>
      <c r="J23" s="1" t="s">
        <v>1030</v>
      </c>
      <c r="K23" s="13"/>
      <c r="L23" s="42">
        <f t="shared" si="0"/>
        <v>0</v>
      </c>
      <c r="M23" s="17" t="str">
        <f>CONCATENATE(H23," ",Q23," ",J23)</f>
        <v>0   KPC</v>
      </c>
      <c r="O23" s="1">
        <f t="shared" si="6"/>
        <v>0</v>
      </c>
      <c r="P23" s="64" t="str">
        <f t="shared" si="1"/>
        <v>v1.3.1</v>
      </c>
      <c r="Q23" s="15" t="str">
        <f t="shared" si="9"/>
        <v> </v>
      </c>
      <c r="R23" s="17"/>
    </row>
    <row r="24" spans="1:18" ht="15" customHeight="1">
      <c r="A24" s="4">
        <v>34</v>
      </c>
      <c r="B24" s="43" t="s">
        <v>38</v>
      </c>
      <c r="C24" s="62">
        <v>0</v>
      </c>
      <c r="D24" s="1" t="str">
        <f t="shared" si="7"/>
        <v>* Select The Reporting Period Here*</v>
      </c>
      <c r="E24" s="11">
        <f t="shared" si="2"/>
        <v>40091</v>
      </c>
      <c r="F24" s="11">
        <f t="shared" si="3"/>
        <v>40091</v>
      </c>
      <c r="G24" s="1" t="str">
        <f t="shared" si="4"/>
        <v>SESC Administrative Fees</v>
      </c>
      <c r="H24" s="14">
        <f t="shared" si="8"/>
        <v>0</v>
      </c>
      <c r="I24" s="1" t="str">
        <f t="shared" si="10"/>
        <v>* Select Your Vendor Name Here *</v>
      </c>
      <c r="J24" s="1" t="s">
        <v>1033</v>
      </c>
      <c r="K24" s="13"/>
      <c r="L24" s="42">
        <f t="shared" si="0"/>
        <v>0</v>
      </c>
      <c r="M24" s="17" t="str">
        <f t="shared" si="5"/>
        <v>0   SESC</v>
      </c>
      <c r="O24" s="1">
        <f t="shared" si="6"/>
        <v>0</v>
      </c>
      <c r="P24" s="64" t="str">
        <f t="shared" si="1"/>
        <v>v1.3.1</v>
      </c>
      <c r="Q24" s="15" t="str">
        <f t="shared" si="9"/>
        <v> </v>
      </c>
      <c r="R24" s="17"/>
    </row>
    <row r="25" spans="1:18" ht="15" customHeight="1">
      <c r="A25" s="4">
        <v>35</v>
      </c>
      <c r="B25" s="43" t="s">
        <v>39</v>
      </c>
      <c r="C25" s="62">
        <v>0</v>
      </c>
      <c r="D25" s="1" t="str">
        <f t="shared" si="7"/>
        <v>* Select The Reporting Period Here*</v>
      </c>
      <c r="E25" s="11">
        <f t="shared" si="2"/>
        <v>40091</v>
      </c>
      <c r="F25" s="11">
        <f t="shared" si="3"/>
        <v>40091</v>
      </c>
      <c r="G25" s="1" t="str">
        <f t="shared" si="4"/>
        <v>NKCES Administrative Fees</v>
      </c>
      <c r="H25" s="14">
        <f t="shared" si="8"/>
        <v>0</v>
      </c>
      <c r="I25" s="1" t="str">
        <f t="shared" si="10"/>
        <v>* Select Your Vendor Name Here *</v>
      </c>
      <c r="J25" s="1" t="s">
        <v>1032</v>
      </c>
      <c r="K25" s="13"/>
      <c r="L25" s="42">
        <f t="shared" si="0"/>
        <v>0</v>
      </c>
      <c r="M25" s="17" t="str">
        <f t="shared" si="5"/>
        <v>0   NKCES</v>
      </c>
      <c r="O25" s="1">
        <f t="shared" si="6"/>
        <v>0</v>
      </c>
      <c r="P25" s="64" t="str">
        <f t="shared" si="1"/>
        <v>v1.3.1</v>
      </c>
      <c r="Q25" s="15" t="str">
        <f t="shared" si="9"/>
        <v> </v>
      </c>
      <c r="R25" s="17"/>
    </row>
    <row r="26" spans="1:18" ht="15" customHeight="1">
      <c r="A26" s="4">
        <v>42</v>
      </c>
      <c r="B26" s="43" t="s">
        <v>40</v>
      </c>
      <c r="C26" s="62">
        <v>0</v>
      </c>
      <c r="D26" s="1" t="str">
        <f t="shared" si="7"/>
        <v>* Select The Reporting Period Here*</v>
      </c>
      <c r="E26" s="11">
        <f t="shared" si="2"/>
        <v>40091</v>
      </c>
      <c r="F26" s="11">
        <f t="shared" si="3"/>
        <v>40091</v>
      </c>
      <c r="G26" s="1" t="str">
        <f t="shared" si="4"/>
        <v>GRREC Administrative Fees</v>
      </c>
      <c r="H26" s="14">
        <f t="shared" si="8"/>
        <v>0</v>
      </c>
      <c r="I26" s="1" t="str">
        <f t="shared" si="10"/>
        <v>* Select Your Vendor Name Here *</v>
      </c>
      <c r="J26" s="1" t="s">
        <v>1029</v>
      </c>
      <c r="K26" s="13"/>
      <c r="L26" s="42">
        <f t="shared" si="0"/>
        <v>0</v>
      </c>
      <c r="M26" s="17" t="str">
        <f t="shared" si="5"/>
        <v>0   GRREC</v>
      </c>
      <c r="O26" s="1">
        <f t="shared" si="6"/>
        <v>0</v>
      </c>
      <c r="P26" s="64" t="str">
        <f t="shared" si="1"/>
        <v>v1.3.1</v>
      </c>
      <c r="Q26" s="15" t="str">
        <f t="shared" si="9"/>
        <v> </v>
      </c>
      <c r="R26" s="17"/>
    </row>
    <row r="27" spans="1:18" ht="15" customHeight="1">
      <c r="A27" s="4">
        <v>45</v>
      </c>
      <c r="B27" s="43" t="s">
        <v>41</v>
      </c>
      <c r="C27" s="62">
        <v>0</v>
      </c>
      <c r="D27" s="1" t="str">
        <f t="shared" si="7"/>
        <v>* Select The Reporting Period Here*</v>
      </c>
      <c r="E27" s="11">
        <f t="shared" si="2"/>
        <v>40091</v>
      </c>
      <c r="F27" s="11">
        <f t="shared" si="3"/>
        <v>40091</v>
      </c>
      <c r="G27" s="1" t="str">
        <f t="shared" si="4"/>
        <v>KEDC Administrative Fees</v>
      </c>
      <c r="H27" s="14">
        <f t="shared" si="8"/>
        <v>0</v>
      </c>
      <c r="I27" s="1" t="str">
        <f t="shared" si="10"/>
        <v>* Select Your Vendor Name Here *</v>
      </c>
      <c r="J27" s="1" t="s">
        <v>1031</v>
      </c>
      <c r="K27" s="13"/>
      <c r="L27" s="42">
        <f t="shared" si="0"/>
        <v>0</v>
      </c>
      <c r="M27" s="17" t="str">
        <f t="shared" si="5"/>
        <v>0   KEDC</v>
      </c>
      <c r="O27" s="1">
        <f t="shared" si="6"/>
        <v>0</v>
      </c>
      <c r="P27" s="64" t="str">
        <f t="shared" si="1"/>
        <v>v1.3.1</v>
      </c>
      <c r="Q27" s="15" t="str">
        <f t="shared" si="9"/>
        <v> </v>
      </c>
      <c r="R27" s="17"/>
    </row>
    <row r="28" spans="1:18" ht="15" customHeight="1">
      <c r="A28" s="4">
        <v>61</v>
      </c>
      <c r="B28" s="43" t="s">
        <v>42</v>
      </c>
      <c r="C28" s="62">
        <v>0</v>
      </c>
      <c r="D28" s="1" t="str">
        <f t="shared" si="7"/>
        <v>* Select The Reporting Period Here*</v>
      </c>
      <c r="E28" s="11">
        <f t="shared" si="2"/>
        <v>40091</v>
      </c>
      <c r="F28" s="11">
        <f t="shared" si="3"/>
        <v>40091</v>
      </c>
      <c r="G28" s="1" t="str">
        <f t="shared" si="4"/>
        <v>KPC Administrative Fees</v>
      </c>
      <c r="H28" s="14">
        <f t="shared" si="8"/>
        <v>0</v>
      </c>
      <c r="I28" s="1" t="str">
        <f t="shared" si="10"/>
        <v>* Select Your Vendor Name Here *</v>
      </c>
      <c r="J28" s="1" t="s">
        <v>1030</v>
      </c>
      <c r="K28" s="13"/>
      <c r="L28" s="42">
        <f t="shared" si="0"/>
        <v>0</v>
      </c>
      <c r="M28" s="17" t="str">
        <f t="shared" si="5"/>
        <v>0   KPC</v>
      </c>
      <c r="O28" s="1">
        <f t="shared" si="6"/>
        <v>0</v>
      </c>
      <c r="P28" s="64" t="str">
        <f t="shared" si="1"/>
        <v>v1.3.1</v>
      </c>
      <c r="Q28" s="15" t="str">
        <f t="shared" si="9"/>
        <v> </v>
      </c>
      <c r="R28" s="17"/>
    </row>
    <row r="29" spans="1:18" ht="15" customHeight="1">
      <c r="A29" s="4">
        <v>65</v>
      </c>
      <c r="B29" s="43" t="s">
        <v>43</v>
      </c>
      <c r="C29" s="62">
        <v>0</v>
      </c>
      <c r="D29" s="1" t="str">
        <f t="shared" si="7"/>
        <v>* Select The Reporting Period Here*</v>
      </c>
      <c r="E29" s="11">
        <f t="shared" si="2"/>
        <v>40091</v>
      </c>
      <c r="F29" s="11">
        <f t="shared" si="3"/>
        <v>40091</v>
      </c>
      <c r="G29" s="1" t="str">
        <f t="shared" si="4"/>
        <v>GRREC Administrative Fees</v>
      </c>
      <c r="H29" s="14">
        <f t="shared" si="8"/>
        <v>0</v>
      </c>
      <c r="I29" s="1" t="str">
        <f t="shared" si="10"/>
        <v>* Select Your Vendor Name Here *</v>
      </c>
      <c r="J29" s="1" t="s">
        <v>1029</v>
      </c>
      <c r="K29" s="13"/>
      <c r="L29" s="42">
        <f t="shared" si="0"/>
        <v>0</v>
      </c>
      <c r="M29" s="17" t="str">
        <f t="shared" si="5"/>
        <v>0   GRREC</v>
      </c>
      <c r="O29" s="1">
        <f t="shared" si="6"/>
        <v>0</v>
      </c>
      <c r="P29" s="64" t="str">
        <f t="shared" si="1"/>
        <v>v1.3.1</v>
      </c>
      <c r="Q29" s="15" t="str">
        <f t="shared" si="9"/>
        <v> </v>
      </c>
      <c r="R29" s="17"/>
    </row>
    <row r="30" spans="1:18" ht="15" customHeight="1">
      <c r="A30" s="4">
        <v>71</v>
      </c>
      <c r="B30" s="43" t="s">
        <v>44</v>
      </c>
      <c r="C30" s="62">
        <v>0</v>
      </c>
      <c r="D30" s="1" t="str">
        <f t="shared" si="7"/>
        <v>* Select The Reporting Period Here*</v>
      </c>
      <c r="E30" s="11">
        <f t="shared" si="2"/>
        <v>40091</v>
      </c>
      <c r="F30" s="11">
        <f t="shared" si="3"/>
        <v>40091</v>
      </c>
      <c r="G30" s="1" t="str">
        <f t="shared" si="4"/>
        <v>KEDC Administrative Fees</v>
      </c>
      <c r="H30" s="14">
        <f t="shared" si="8"/>
        <v>0</v>
      </c>
      <c r="I30" s="1" t="str">
        <f t="shared" si="10"/>
        <v>* Select Your Vendor Name Here *</v>
      </c>
      <c r="J30" s="1" t="s">
        <v>1031</v>
      </c>
      <c r="K30" s="13"/>
      <c r="L30" s="42">
        <f t="shared" si="0"/>
        <v>0</v>
      </c>
      <c r="M30" s="17" t="str">
        <f t="shared" si="5"/>
        <v>0   KEDC</v>
      </c>
      <c r="O30" s="1">
        <f t="shared" si="6"/>
        <v>0</v>
      </c>
      <c r="P30" s="64" t="str">
        <f t="shared" si="1"/>
        <v>v1.3.1</v>
      </c>
      <c r="Q30" s="15" t="str">
        <f t="shared" si="9"/>
        <v> </v>
      </c>
      <c r="R30" s="17"/>
    </row>
    <row r="31" spans="1:18" ht="15" customHeight="1">
      <c r="A31" s="4">
        <v>72</v>
      </c>
      <c r="B31" s="43" t="s">
        <v>45</v>
      </c>
      <c r="C31" s="62">
        <v>0</v>
      </c>
      <c r="D31" s="1" t="str">
        <f t="shared" si="7"/>
        <v>* Select The Reporting Period Here*</v>
      </c>
      <c r="E31" s="11">
        <f t="shared" si="2"/>
        <v>40091</v>
      </c>
      <c r="F31" s="11">
        <f t="shared" si="3"/>
        <v>40091</v>
      </c>
      <c r="G31" s="1" t="str">
        <f t="shared" si="4"/>
        <v>SESC Administrative Fees</v>
      </c>
      <c r="H31" s="14">
        <f t="shared" si="8"/>
        <v>0</v>
      </c>
      <c r="I31" s="1" t="str">
        <f t="shared" si="10"/>
        <v>* Select Your Vendor Name Here *</v>
      </c>
      <c r="J31" s="1" t="s">
        <v>1033</v>
      </c>
      <c r="K31" s="13"/>
      <c r="L31" s="42">
        <f t="shared" si="0"/>
        <v>0</v>
      </c>
      <c r="M31" s="17" t="str">
        <f t="shared" si="5"/>
        <v>0   SESC</v>
      </c>
      <c r="O31" s="1">
        <f t="shared" si="6"/>
        <v>0</v>
      </c>
      <c r="P31" s="64" t="str">
        <f t="shared" si="1"/>
        <v>v1.3.1</v>
      </c>
      <c r="Q31" s="15" t="str">
        <f t="shared" si="9"/>
        <v> </v>
      </c>
      <c r="R31" s="17"/>
    </row>
    <row r="32" spans="1:18" ht="15" customHeight="1">
      <c r="A32" s="4">
        <v>75</v>
      </c>
      <c r="B32" s="43" t="s">
        <v>46</v>
      </c>
      <c r="C32" s="62">
        <v>0</v>
      </c>
      <c r="D32" s="1" t="str">
        <f t="shared" si="7"/>
        <v>* Select The Reporting Period Here*</v>
      </c>
      <c r="E32" s="11">
        <f t="shared" si="2"/>
        <v>40091</v>
      </c>
      <c r="F32" s="11">
        <f t="shared" si="3"/>
        <v>40091</v>
      </c>
      <c r="G32" s="1" t="str">
        <f t="shared" si="4"/>
        <v>GRREC/KEDC Administrative Fees</v>
      </c>
      <c r="H32" s="14">
        <f t="shared" si="8"/>
        <v>0</v>
      </c>
      <c r="I32" s="1" t="str">
        <f t="shared" si="10"/>
        <v>* Select Your Vendor Name Here *</v>
      </c>
      <c r="J32" s="1" t="s">
        <v>1034</v>
      </c>
      <c r="K32" s="13"/>
      <c r="L32" s="42">
        <f t="shared" si="0"/>
        <v>0</v>
      </c>
      <c r="M32" s="17" t="str">
        <f t="shared" si="5"/>
        <v>0   GRREC/KEDC</v>
      </c>
      <c r="O32" s="1">
        <f t="shared" si="6"/>
        <v>0</v>
      </c>
      <c r="P32" s="64" t="str">
        <f t="shared" si="1"/>
        <v>v1.3.1</v>
      </c>
      <c r="Q32" s="15" t="str">
        <f t="shared" si="9"/>
        <v> </v>
      </c>
      <c r="R32" s="17"/>
    </row>
    <row r="33" spans="1:18" ht="15" customHeight="1">
      <c r="A33" s="4">
        <v>91</v>
      </c>
      <c r="B33" s="43" t="s">
        <v>47</v>
      </c>
      <c r="C33" s="62">
        <v>0</v>
      </c>
      <c r="D33" s="1" t="str">
        <f t="shared" si="7"/>
        <v>* Select The Reporting Period Here*</v>
      </c>
      <c r="E33" s="11">
        <f t="shared" si="2"/>
        <v>40091</v>
      </c>
      <c r="F33" s="11">
        <f t="shared" si="3"/>
        <v>40091</v>
      </c>
      <c r="G33" s="1" t="str">
        <f t="shared" si="4"/>
        <v>NKCES Administrative Fees</v>
      </c>
      <c r="H33" s="14">
        <f t="shared" si="8"/>
        <v>0</v>
      </c>
      <c r="I33" s="1" t="str">
        <f t="shared" si="10"/>
        <v>* Select Your Vendor Name Here *</v>
      </c>
      <c r="J33" s="1" t="s">
        <v>1032</v>
      </c>
      <c r="K33" s="13"/>
      <c r="L33" s="42">
        <f t="shared" si="0"/>
        <v>0</v>
      </c>
      <c r="M33" s="17" t="str">
        <f t="shared" si="5"/>
        <v>0   NKCES</v>
      </c>
      <c r="O33" s="1">
        <f t="shared" si="6"/>
        <v>0</v>
      </c>
      <c r="P33" s="64" t="str">
        <f t="shared" si="1"/>
        <v>v1.3.1</v>
      </c>
      <c r="Q33" s="15" t="str">
        <f t="shared" si="9"/>
        <v> </v>
      </c>
      <c r="R33" s="17"/>
    </row>
    <row r="34" spans="1:18" ht="15" customHeight="1">
      <c r="A34" s="4">
        <v>92</v>
      </c>
      <c r="B34" s="43" t="s">
        <v>48</v>
      </c>
      <c r="C34" s="62">
        <v>0</v>
      </c>
      <c r="D34" s="1" t="str">
        <f t="shared" si="7"/>
        <v>* Select The Reporting Period Here*</v>
      </c>
      <c r="E34" s="11">
        <f t="shared" si="2"/>
        <v>40091</v>
      </c>
      <c r="F34" s="11">
        <f t="shared" si="3"/>
        <v>40091</v>
      </c>
      <c r="G34" s="1" t="str">
        <f t="shared" si="4"/>
        <v>GRREC Administrative Fees</v>
      </c>
      <c r="H34" s="14">
        <f t="shared" si="8"/>
        <v>0</v>
      </c>
      <c r="I34" s="1" t="str">
        <f t="shared" si="10"/>
        <v>* Select Your Vendor Name Here *</v>
      </c>
      <c r="J34" s="1" t="s">
        <v>1029</v>
      </c>
      <c r="K34" s="13"/>
      <c r="L34" s="42">
        <f t="shared" si="0"/>
        <v>0</v>
      </c>
      <c r="M34" s="17" t="str">
        <f t="shared" si="5"/>
        <v>0   GRREC</v>
      </c>
      <c r="O34" s="1">
        <f t="shared" si="6"/>
        <v>0</v>
      </c>
      <c r="P34" s="64" t="str">
        <f t="shared" si="1"/>
        <v>v1.3.1</v>
      </c>
      <c r="Q34" s="15" t="str">
        <f t="shared" si="9"/>
        <v> </v>
      </c>
      <c r="R34" s="17"/>
    </row>
    <row r="35" spans="1:18" ht="15" customHeight="1">
      <c r="A35" s="4">
        <v>105</v>
      </c>
      <c r="B35" s="43" t="s">
        <v>49</v>
      </c>
      <c r="C35" s="62">
        <v>0</v>
      </c>
      <c r="D35" s="1" t="str">
        <f t="shared" si="7"/>
        <v>* Select The Reporting Period Here*</v>
      </c>
      <c r="E35" s="11">
        <f t="shared" si="2"/>
        <v>40091</v>
      </c>
      <c r="F35" s="11">
        <f t="shared" si="3"/>
        <v>40091</v>
      </c>
      <c r="G35" s="1" t="str">
        <f t="shared" si="4"/>
        <v>KEDC Administrative Fees</v>
      </c>
      <c r="H35" s="14">
        <f t="shared" si="8"/>
        <v>0</v>
      </c>
      <c r="I35" s="1" t="str">
        <f aca="true" t="shared" si="11" ref="I35:I54">$I$9</f>
        <v>* Select Your Vendor Name Here *</v>
      </c>
      <c r="J35" s="1" t="s">
        <v>1031</v>
      </c>
      <c r="K35" s="13"/>
      <c r="L35" s="42">
        <f t="shared" si="0"/>
        <v>0</v>
      </c>
      <c r="M35" s="17" t="str">
        <f t="shared" si="5"/>
        <v>0   KEDC</v>
      </c>
      <c r="O35" s="1">
        <f t="shared" si="6"/>
        <v>0</v>
      </c>
      <c r="P35" s="64" t="str">
        <f t="shared" si="1"/>
        <v>v1.3.1</v>
      </c>
      <c r="Q35" s="15" t="str">
        <f t="shared" si="9"/>
        <v> </v>
      </c>
      <c r="R35" s="17"/>
    </row>
    <row r="36" spans="1:18" ht="15" customHeight="1">
      <c r="A36" s="4">
        <v>111</v>
      </c>
      <c r="B36" s="43" t="s">
        <v>50</v>
      </c>
      <c r="C36" s="62">
        <v>0</v>
      </c>
      <c r="D36" s="1" t="str">
        <f t="shared" si="7"/>
        <v>* Select The Reporting Period Here*</v>
      </c>
      <c r="E36" s="11">
        <f t="shared" si="2"/>
        <v>40091</v>
      </c>
      <c r="F36" s="11">
        <f t="shared" si="3"/>
        <v>40091</v>
      </c>
      <c r="G36" s="1" t="str">
        <f t="shared" si="4"/>
        <v>SESC Administrative Fees</v>
      </c>
      <c r="H36" s="14">
        <f t="shared" si="8"/>
        <v>0</v>
      </c>
      <c r="I36" s="1" t="str">
        <f t="shared" si="11"/>
        <v>* Select Your Vendor Name Here *</v>
      </c>
      <c r="J36" s="1" t="s">
        <v>1033</v>
      </c>
      <c r="K36" s="13"/>
      <c r="L36" s="42">
        <f t="shared" si="0"/>
        <v>0</v>
      </c>
      <c r="M36" s="17" t="str">
        <f t="shared" si="5"/>
        <v>0   SESC</v>
      </c>
      <c r="O36" s="1">
        <f t="shared" si="6"/>
        <v>0</v>
      </c>
      <c r="P36" s="64" t="str">
        <f t="shared" si="1"/>
        <v>v1.3.1</v>
      </c>
      <c r="Q36" s="15" t="str">
        <f t="shared" si="9"/>
        <v> </v>
      </c>
      <c r="R36" s="17"/>
    </row>
    <row r="37" spans="1:18" ht="15" customHeight="1">
      <c r="A37" s="4">
        <v>113</v>
      </c>
      <c r="B37" s="43" t="s">
        <v>51</v>
      </c>
      <c r="C37" s="62">
        <v>0</v>
      </c>
      <c r="D37" s="1" t="str">
        <f t="shared" si="7"/>
        <v>* Select The Reporting Period Here*</v>
      </c>
      <c r="E37" s="11">
        <f t="shared" si="2"/>
        <v>40091</v>
      </c>
      <c r="F37" s="11">
        <f t="shared" si="3"/>
        <v>40091</v>
      </c>
      <c r="G37" s="1" t="str">
        <f t="shared" si="4"/>
        <v>GRREC Administrative Fees</v>
      </c>
      <c r="H37" s="14">
        <f t="shared" si="8"/>
        <v>0</v>
      </c>
      <c r="I37" s="1" t="str">
        <f t="shared" si="11"/>
        <v>* Select Your Vendor Name Here *</v>
      </c>
      <c r="J37" s="1" t="s">
        <v>1029</v>
      </c>
      <c r="K37" s="13"/>
      <c r="L37" s="42">
        <f t="shared" si="0"/>
        <v>0</v>
      </c>
      <c r="M37" s="17" t="str">
        <f t="shared" si="5"/>
        <v>0   GRREC</v>
      </c>
      <c r="O37" s="1">
        <f t="shared" si="6"/>
        <v>0</v>
      </c>
      <c r="P37" s="64" t="str">
        <f t="shared" si="1"/>
        <v>v1.3.1</v>
      </c>
      <c r="Q37" s="15" t="str">
        <f t="shared" si="9"/>
        <v> </v>
      </c>
      <c r="R37" s="17"/>
    </row>
    <row r="38" spans="1:18" ht="15" customHeight="1">
      <c r="A38" s="4">
        <v>907</v>
      </c>
      <c r="B38" s="43" t="s">
        <v>52</v>
      </c>
      <c r="C38" s="62">
        <v>0</v>
      </c>
      <c r="D38" s="1" t="str">
        <f t="shared" si="7"/>
        <v>* Select The Reporting Period Here*</v>
      </c>
      <c r="E38" s="11">
        <f t="shared" si="2"/>
        <v>40091</v>
      </c>
      <c r="F38" s="11">
        <f t="shared" si="3"/>
        <v>40091</v>
      </c>
      <c r="G38" s="1" t="str">
        <f t="shared" si="4"/>
        <v>KPC Administrative Fees</v>
      </c>
      <c r="H38" s="14">
        <f t="shared" si="8"/>
        <v>0</v>
      </c>
      <c r="I38" s="1" t="str">
        <f t="shared" si="11"/>
        <v>* Select Your Vendor Name Here *</v>
      </c>
      <c r="J38" s="1" t="s">
        <v>1030</v>
      </c>
      <c r="K38" s="13"/>
      <c r="L38" s="42">
        <f t="shared" si="0"/>
        <v>0</v>
      </c>
      <c r="M38" s="17" t="str">
        <f t="shared" si="5"/>
        <v>0   KPC</v>
      </c>
      <c r="O38" s="1">
        <f t="shared" si="6"/>
        <v>0</v>
      </c>
      <c r="P38" s="64" t="str">
        <f t="shared" si="1"/>
        <v>v1.3.1</v>
      </c>
      <c r="Q38" s="15" t="str">
        <f t="shared" si="9"/>
        <v> </v>
      </c>
      <c r="R38" s="17"/>
    </row>
    <row r="39" spans="1:18" ht="15" customHeight="1">
      <c r="A39" s="4">
        <v>901</v>
      </c>
      <c r="B39" s="43" t="s">
        <v>1014</v>
      </c>
      <c r="C39" s="62">
        <v>0</v>
      </c>
      <c r="D39" s="1" t="str">
        <f t="shared" si="7"/>
        <v>* Select The Reporting Period Here*</v>
      </c>
      <c r="E39" s="11">
        <f t="shared" si="2"/>
        <v>40091</v>
      </c>
      <c r="F39" s="11">
        <f t="shared" si="3"/>
        <v>40091</v>
      </c>
      <c r="G39" s="1" t="str">
        <f t="shared" si="4"/>
        <v>KPC Administrative Fees</v>
      </c>
      <c r="H39" s="14">
        <f t="shared" si="8"/>
        <v>0</v>
      </c>
      <c r="I39" s="1" t="str">
        <f t="shared" si="11"/>
        <v>* Select Your Vendor Name Here *</v>
      </c>
      <c r="J39" s="1" t="s">
        <v>1030</v>
      </c>
      <c r="K39" s="13"/>
      <c r="L39" s="42">
        <f t="shared" si="0"/>
        <v>0</v>
      </c>
      <c r="M39" s="17" t="str">
        <f t="shared" si="5"/>
        <v>0   KPC</v>
      </c>
      <c r="O39" s="1">
        <f t="shared" si="6"/>
        <v>0</v>
      </c>
      <c r="P39" s="64" t="str">
        <f t="shared" si="1"/>
        <v>v1.3.1</v>
      </c>
      <c r="Q39" s="15" t="str">
        <f t="shared" si="9"/>
        <v> </v>
      </c>
      <c r="R39" s="17"/>
    </row>
    <row r="40" spans="1:18" ht="15" customHeight="1">
      <c r="A40" s="4">
        <v>131</v>
      </c>
      <c r="B40" s="43" t="s">
        <v>53</v>
      </c>
      <c r="C40" s="62">
        <v>0</v>
      </c>
      <c r="D40" s="1" t="str">
        <f t="shared" si="7"/>
        <v>* Select The Reporting Period Here*</v>
      </c>
      <c r="E40" s="11">
        <f t="shared" si="2"/>
        <v>40091</v>
      </c>
      <c r="F40" s="11">
        <f t="shared" si="3"/>
        <v>40091</v>
      </c>
      <c r="G40" s="1" t="str">
        <f t="shared" si="4"/>
        <v>GRREC Administrative Fees</v>
      </c>
      <c r="H40" s="14">
        <f t="shared" si="8"/>
        <v>0</v>
      </c>
      <c r="I40" s="1" t="str">
        <f t="shared" si="11"/>
        <v>* Select Your Vendor Name Here *</v>
      </c>
      <c r="J40" s="1" t="s">
        <v>1029</v>
      </c>
      <c r="K40" s="13"/>
      <c r="L40" s="42">
        <f t="shared" si="0"/>
        <v>0</v>
      </c>
      <c r="M40" s="17" t="str">
        <f t="shared" si="5"/>
        <v>0   GRREC</v>
      </c>
      <c r="O40" s="1">
        <f t="shared" si="6"/>
        <v>0</v>
      </c>
      <c r="P40" s="64" t="str">
        <f t="shared" si="1"/>
        <v>v1.3.1</v>
      </c>
      <c r="Q40" s="15" t="str">
        <f t="shared" si="9"/>
        <v> </v>
      </c>
      <c r="R40" s="17"/>
    </row>
    <row r="41" spans="1:18" ht="15" customHeight="1">
      <c r="A41" s="4">
        <v>132</v>
      </c>
      <c r="B41" s="43" t="s">
        <v>54</v>
      </c>
      <c r="C41" s="62">
        <v>0</v>
      </c>
      <c r="D41" s="1" t="str">
        <f t="shared" si="7"/>
        <v>* Select The Reporting Period Here*</v>
      </c>
      <c r="E41" s="11">
        <f t="shared" si="2"/>
        <v>40091</v>
      </c>
      <c r="F41" s="11">
        <f t="shared" si="3"/>
        <v>40091</v>
      </c>
      <c r="G41" s="1" t="str">
        <f t="shared" si="4"/>
        <v>GRREC Administrative Fees</v>
      </c>
      <c r="H41" s="14">
        <f t="shared" si="8"/>
        <v>0</v>
      </c>
      <c r="I41" s="1" t="str">
        <f t="shared" si="11"/>
        <v>* Select Your Vendor Name Here *</v>
      </c>
      <c r="J41" s="1" t="s">
        <v>1029</v>
      </c>
      <c r="K41" s="13"/>
      <c r="L41" s="42">
        <f t="shared" si="0"/>
        <v>0</v>
      </c>
      <c r="M41" s="17" t="str">
        <f t="shared" si="5"/>
        <v>0   GRREC</v>
      </c>
      <c r="O41" s="1">
        <f t="shared" si="6"/>
        <v>0</v>
      </c>
      <c r="P41" s="64" t="str">
        <f t="shared" si="1"/>
        <v>v1.3.1</v>
      </c>
      <c r="Q41" s="15" t="str">
        <f t="shared" si="9"/>
        <v> </v>
      </c>
      <c r="R41" s="17"/>
    </row>
    <row r="42" spans="1:18" ht="15" customHeight="1">
      <c r="A42" s="4">
        <v>133</v>
      </c>
      <c r="B42" s="43" t="s">
        <v>55</v>
      </c>
      <c r="C42" s="62">
        <v>0</v>
      </c>
      <c r="D42" s="1" t="str">
        <f t="shared" si="7"/>
        <v>* Select The Reporting Period Here*</v>
      </c>
      <c r="E42" s="11">
        <f t="shared" si="2"/>
        <v>40091</v>
      </c>
      <c r="F42" s="11">
        <f t="shared" si="3"/>
        <v>40091</v>
      </c>
      <c r="G42" s="1" t="str">
        <f t="shared" si="4"/>
        <v>SESC Administrative Fees</v>
      </c>
      <c r="H42" s="14">
        <f t="shared" si="8"/>
        <v>0</v>
      </c>
      <c r="I42" s="1" t="str">
        <f t="shared" si="11"/>
        <v>* Select Your Vendor Name Here *</v>
      </c>
      <c r="J42" s="1" t="s">
        <v>1033</v>
      </c>
      <c r="K42" s="13"/>
      <c r="L42" s="42">
        <f t="shared" si="0"/>
        <v>0</v>
      </c>
      <c r="M42" s="17" t="str">
        <f t="shared" si="5"/>
        <v>0   SESC</v>
      </c>
      <c r="O42" s="1">
        <f t="shared" si="6"/>
        <v>0</v>
      </c>
      <c r="P42" s="64" t="str">
        <f t="shared" si="1"/>
        <v>v1.3.1</v>
      </c>
      <c r="Q42" s="15" t="str">
        <f t="shared" si="9"/>
        <v> </v>
      </c>
      <c r="R42" s="17"/>
    </row>
    <row r="43" spans="1:18" ht="15" customHeight="1">
      <c r="A43" s="4">
        <v>134</v>
      </c>
      <c r="B43" s="43" t="s">
        <v>56</v>
      </c>
      <c r="C43" s="62">
        <v>0</v>
      </c>
      <c r="D43" s="1" t="str">
        <f t="shared" si="7"/>
        <v>* Select The Reporting Period Here*</v>
      </c>
      <c r="E43" s="11">
        <f t="shared" si="2"/>
        <v>40091</v>
      </c>
      <c r="F43" s="11">
        <f t="shared" si="3"/>
        <v>40091</v>
      </c>
      <c r="G43" s="1" t="str">
        <f t="shared" si="4"/>
        <v>NKCES Administrative Fees</v>
      </c>
      <c r="H43" s="14">
        <f t="shared" si="8"/>
        <v>0</v>
      </c>
      <c r="I43" s="1" t="str">
        <f t="shared" si="11"/>
        <v>* Select Your Vendor Name Here *</v>
      </c>
      <c r="J43" s="1" t="s">
        <v>1032</v>
      </c>
      <c r="K43" s="13"/>
      <c r="L43" s="42">
        <f t="shared" si="0"/>
        <v>0</v>
      </c>
      <c r="M43" s="17" t="str">
        <f t="shared" si="5"/>
        <v>0   NKCES</v>
      </c>
      <c r="O43" s="1">
        <f t="shared" si="6"/>
        <v>0</v>
      </c>
      <c r="P43" s="64" t="str">
        <f t="shared" si="1"/>
        <v>v1.3.1</v>
      </c>
      <c r="Q43" s="15" t="str">
        <f t="shared" si="9"/>
        <v> </v>
      </c>
      <c r="R43" s="17"/>
    </row>
    <row r="44" spans="1:18" ht="15" customHeight="1">
      <c r="A44" s="4">
        <v>141</v>
      </c>
      <c r="B44" s="43" t="s">
        <v>57</v>
      </c>
      <c r="C44" s="62">
        <v>0</v>
      </c>
      <c r="D44" s="1" t="str">
        <f t="shared" si="7"/>
        <v>* Select The Reporting Period Here*</v>
      </c>
      <c r="E44" s="11">
        <f t="shared" si="2"/>
        <v>40091</v>
      </c>
      <c r="F44" s="11">
        <f t="shared" si="3"/>
        <v>40091</v>
      </c>
      <c r="G44" s="1" t="str">
        <f t="shared" si="4"/>
        <v>GRREC Administrative Fees</v>
      </c>
      <c r="H44" s="14">
        <f t="shared" si="8"/>
        <v>0</v>
      </c>
      <c r="I44" s="1" t="str">
        <f t="shared" si="11"/>
        <v>* Select Your Vendor Name Here *</v>
      </c>
      <c r="J44" s="1" t="s">
        <v>1029</v>
      </c>
      <c r="K44" s="13"/>
      <c r="L44" s="42">
        <f t="shared" si="0"/>
        <v>0</v>
      </c>
      <c r="M44" s="17" t="str">
        <f t="shared" si="5"/>
        <v>0   GRREC</v>
      </c>
      <c r="O44" s="1">
        <f t="shared" si="6"/>
        <v>0</v>
      </c>
      <c r="P44" s="64" t="str">
        <f aca="true" t="shared" si="12" ref="P44:P77">$E$3</f>
        <v>v1.3.1</v>
      </c>
      <c r="Q44" s="15" t="str">
        <f t="shared" si="9"/>
        <v> </v>
      </c>
      <c r="R44" s="17"/>
    </row>
    <row r="45" spans="1:18" ht="15" customHeight="1">
      <c r="A45" s="4">
        <v>145</v>
      </c>
      <c r="B45" s="43" t="s">
        <v>58</v>
      </c>
      <c r="C45" s="62">
        <v>0</v>
      </c>
      <c r="D45" s="1" t="str">
        <f t="shared" si="7"/>
        <v>* Select The Reporting Period Here*</v>
      </c>
      <c r="E45" s="11">
        <f aca="true" t="shared" si="13" ref="E45:E77">$E$9</f>
        <v>40091</v>
      </c>
      <c r="F45" s="11">
        <f aca="true" t="shared" si="14" ref="F45:F77">$F$9</f>
        <v>40091</v>
      </c>
      <c r="G45" s="1" t="str">
        <f t="shared" si="4"/>
        <v>GRREC Administrative Fees</v>
      </c>
      <c r="H45" s="14">
        <f t="shared" si="8"/>
        <v>0</v>
      </c>
      <c r="I45" s="1" t="str">
        <f t="shared" si="11"/>
        <v>* Select Your Vendor Name Here *</v>
      </c>
      <c r="J45" s="1" t="s">
        <v>1029</v>
      </c>
      <c r="K45" s="13"/>
      <c r="L45" s="42">
        <f t="shared" si="0"/>
        <v>0</v>
      </c>
      <c r="M45" s="17" t="str">
        <f t="shared" si="5"/>
        <v>0   GRREC</v>
      </c>
      <c r="O45" s="1">
        <f t="shared" si="6"/>
        <v>0</v>
      </c>
      <c r="P45" s="64" t="str">
        <f t="shared" si="12"/>
        <v>v1.3.1</v>
      </c>
      <c r="Q45" s="15" t="str">
        <f t="shared" si="9"/>
        <v> </v>
      </c>
      <c r="R45" s="17"/>
    </row>
    <row r="46" spans="1:18" ht="15" customHeight="1">
      <c r="A46" s="4">
        <v>147</v>
      </c>
      <c r="B46" s="43" t="s">
        <v>59</v>
      </c>
      <c r="C46" s="62">
        <v>0</v>
      </c>
      <c r="D46" s="1" t="str">
        <f t="shared" si="7"/>
        <v>* Select The Reporting Period Here*</v>
      </c>
      <c r="E46" s="11">
        <f t="shared" si="13"/>
        <v>40091</v>
      </c>
      <c r="F46" s="11">
        <f t="shared" si="14"/>
        <v>40091</v>
      </c>
      <c r="G46" s="1" t="str">
        <f t="shared" si="4"/>
        <v>NKCES/KEDC Administrative Fees</v>
      </c>
      <c r="H46" s="14">
        <f t="shared" si="8"/>
        <v>0</v>
      </c>
      <c r="I46" s="1" t="str">
        <f t="shared" si="11"/>
        <v>* Select Your Vendor Name Here *</v>
      </c>
      <c r="J46" s="1" t="s">
        <v>1035</v>
      </c>
      <c r="K46" s="13"/>
      <c r="L46" s="42">
        <f t="shared" si="0"/>
        <v>0</v>
      </c>
      <c r="M46" s="17" t="str">
        <f t="shared" si="5"/>
        <v>0   NKCES/KEDC</v>
      </c>
      <c r="O46" s="1">
        <f t="shared" si="6"/>
        <v>0</v>
      </c>
      <c r="P46" s="64" t="str">
        <f t="shared" si="12"/>
        <v>v1.3.1</v>
      </c>
      <c r="Q46" s="15" t="str">
        <f t="shared" si="9"/>
        <v> </v>
      </c>
      <c r="R46" s="17"/>
    </row>
    <row r="47" spans="1:18" ht="15" customHeight="1">
      <c r="A47" s="4">
        <v>908</v>
      </c>
      <c r="B47" s="43" t="s">
        <v>60</v>
      </c>
      <c r="C47" s="62">
        <v>0</v>
      </c>
      <c r="D47" s="1" t="str">
        <f t="shared" si="7"/>
        <v>* Select The Reporting Period Here*</v>
      </c>
      <c r="E47" s="11">
        <f t="shared" si="13"/>
        <v>40091</v>
      </c>
      <c r="F47" s="11">
        <f t="shared" si="14"/>
        <v>40091</v>
      </c>
      <c r="G47" s="1" t="str">
        <f t="shared" si="4"/>
        <v>KPC Administrative Fees</v>
      </c>
      <c r="H47" s="14">
        <f t="shared" si="8"/>
        <v>0</v>
      </c>
      <c r="I47" s="1" t="str">
        <f t="shared" si="11"/>
        <v>* Select Your Vendor Name Here *</v>
      </c>
      <c r="J47" s="1" t="s">
        <v>1030</v>
      </c>
      <c r="K47" s="13"/>
      <c r="L47" s="42">
        <f t="shared" si="0"/>
        <v>0</v>
      </c>
      <c r="M47" s="17" t="str">
        <f t="shared" si="5"/>
        <v>0   KPC</v>
      </c>
      <c r="O47" s="1">
        <f t="shared" si="6"/>
        <v>0</v>
      </c>
      <c r="P47" s="64" t="str">
        <f t="shared" si="12"/>
        <v>v1.3.1</v>
      </c>
      <c r="Q47" s="15" t="str">
        <f t="shared" si="9"/>
        <v> </v>
      </c>
      <c r="R47" s="17"/>
    </row>
    <row r="48" spans="1:18" ht="15" customHeight="1">
      <c r="A48" s="4">
        <v>803</v>
      </c>
      <c r="B48" s="43" t="s">
        <v>1016</v>
      </c>
      <c r="C48" s="62">
        <v>0</v>
      </c>
      <c r="D48" s="1" t="str">
        <f t="shared" si="7"/>
        <v>* Select The Reporting Period Here*</v>
      </c>
      <c r="E48" s="11">
        <f t="shared" si="13"/>
        <v>40091</v>
      </c>
      <c r="F48" s="11">
        <f t="shared" si="14"/>
        <v>40091</v>
      </c>
      <c r="G48" s="1" t="str">
        <f t="shared" si="4"/>
        <v>SESC Administrative Fees</v>
      </c>
      <c r="H48" s="14">
        <f t="shared" si="8"/>
        <v>0</v>
      </c>
      <c r="I48" s="1" t="str">
        <f t="shared" si="11"/>
        <v>* Select Your Vendor Name Here *</v>
      </c>
      <c r="J48" s="1" t="s">
        <v>1033</v>
      </c>
      <c r="K48" s="13"/>
      <c r="L48" s="42">
        <f t="shared" si="0"/>
        <v>0</v>
      </c>
      <c r="M48" s="17" t="str">
        <f t="shared" si="5"/>
        <v>0   SESC</v>
      </c>
      <c r="O48" s="1">
        <f t="shared" si="6"/>
        <v>0</v>
      </c>
      <c r="P48" s="64" t="str">
        <f t="shared" si="12"/>
        <v>v1.3.1</v>
      </c>
      <c r="Q48" s="15" t="str">
        <f t="shared" si="9"/>
        <v> </v>
      </c>
      <c r="R48" s="17"/>
    </row>
    <row r="49" spans="1:18" ht="15" customHeight="1">
      <c r="A49" s="4">
        <v>149</v>
      </c>
      <c r="B49" s="43" t="s">
        <v>61</v>
      </c>
      <c r="C49" s="62">
        <v>0</v>
      </c>
      <c r="D49" s="1" t="str">
        <f t="shared" si="7"/>
        <v>* Select The Reporting Period Here*</v>
      </c>
      <c r="E49" s="11">
        <f t="shared" si="13"/>
        <v>40091</v>
      </c>
      <c r="F49" s="11">
        <f t="shared" si="14"/>
        <v>40091</v>
      </c>
      <c r="G49" s="1" t="str">
        <f t="shared" si="4"/>
        <v>SESC Administrative Fees</v>
      </c>
      <c r="H49" s="14">
        <f t="shared" si="8"/>
        <v>0</v>
      </c>
      <c r="I49" s="1" t="str">
        <f t="shared" si="11"/>
        <v>* Select Your Vendor Name Here *</v>
      </c>
      <c r="J49" s="1" t="s">
        <v>1033</v>
      </c>
      <c r="K49" s="13"/>
      <c r="L49" s="42">
        <f t="shared" si="0"/>
        <v>0</v>
      </c>
      <c r="M49" s="17" t="str">
        <f t="shared" si="5"/>
        <v>0   SESC</v>
      </c>
      <c r="O49" s="1">
        <f t="shared" si="6"/>
        <v>0</v>
      </c>
      <c r="P49" s="64" t="str">
        <f t="shared" si="12"/>
        <v>v1.3.1</v>
      </c>
      <c r="Q49" s="15" t="str">
        <f t="shared" si="9"/>
        <v> </v>
      </c>
      <c r="R49" s="17"/>
    </row>
    <row r="50" spans="1:18" ht="15" customHeight="1">
      <c r="A50" s="4">
        <v>151</v>
      </c>
      <c r="B50" s="43" t="s">
        <v>62</v>
      </c>
      <c r="C50" s="62">
        <v>0</v>
      </c>
      <c r="D50" s="1" t="str">
        <f t="shared" si="7"/>
        <v>* Select The Reporting Period Here*</v>
      </c>
      <c r="E50" s="11">
        <f t="shared" si="13"/>
        <v>40091</v>
      </c>
      <c r="F50" s="11">
        <f t="shared" si="14"/>
        <v>40091</v>
      </c>
      <c r="G50" s="1" t="str">
        <f t="shared" si="4"/>
        <v>GRREC Administrative Fees</v>
      </c>
      <c r="H50" s="14">
        <f t="shared" si="8"/>
        <v>0</v>
      </c>
      <c r="I50" s="1" t="str">
        <f t="shared" si="11"/>
        <v>* Select Your Vendor Name Here *</v>
      </c>
      <c r="J50" s="1" t="s">
        <v>1029</v>
      </c>
      <c r="K50" s="13"/>
      <c r="L50" s="42">
        <f t="shared" si="0"/>
        <v>0</v>
      </c>
      <c r="M50" s="17" t="str">
        <f t="shared" si="5"/>
        <v>0   GRREC</v>
      </c>
      <c r="O50" s="1">
        <f t="shared" si="6"/>
        <v>0</v>
      </c>
      <c r="P50" s="64" t="str">
        <f t="shared" si="12"/>
        <v>v1.3.1</v>
      </c>
      <c r="Q50" s="15" t="str">
        <f t="shared" si="9"/>
        <v> </v>
      </c>
      <c r="R50" s="17"/>
    </row>
    <row r="51" spans="1:18" ht="15" customHeight="1">
      <c r="A51" s="4">
        <v>152</v>
      </c>
      <c r="B51" s="43" t="s">
        <v>63</v>
      </c>
      <c r="C51" s="62">
        <v>0</v>
      </c>
      <c r="D51" s="1" t="str">
        <f t="shared" si="7"/>
        <v>* Select The Reporting Period Here*</v>
      </c>
      <c r="E51" s="11">
        <f t="shared" si="13"/>
        <v>40091</v>
      </c>
      <c r="F51" s="11">
        <f t="shared" si="14"/>
        <v>40091</v>
      </c>
      <c r="G51" s="1" t="str">
        <f t="shared" si="4"/>
        <v>GRREC Administrative Fees</v>
      </c>
      <c r="H51" s="14">
        <f t="shared" si="8"/>
        <v>0</v>
      </c>
      <c r="I51" s="1" t="str">
        <f t="shared" si="11"/>
        <v>* Select Your Vendor Name Here *</v>
      </c>
      <c r="J51" s="1" t="s">
        <v>1029</v>
      </c>
      <c r="K51" s="13"/>
      <c r="L51" s="42">
        <f t="shared" si="0"/>
        <v>0</v>
      </c>
      <c r="M51" s="17" t="str">
        <f t="shared" si="5"/>
        <v>0   GRREC</v>
      </c>
      <c r="O51" s="1">
        <f t="shared" si="6"/>
        <v>0</v>
      </c>
      <c r="P51" s="64" t="str">
        <f t="shared" si="12"/>
        <v>v1.3.1</v>
      </c>
      <c r="Q51" s="15" t="str">
        <f t="shared" si="9"/>
        <v> </v>
      </c>
      <c r="R51" s="17"/>
    </row>
    <row r="52" spans="1:18" ht="15" customHeight="1">
      <c r="A52" s="4">
        <v>155</v>
      </c>
      <c r="B52" s="43" t="s">
        <v>64</v>
      </c>
      <c r="C52" s="62">
        <v>0</v>
      </c>
      <c r="D52" s="1" t="str">
        <f t="shared" si="7"/>
        <v>* Select The Reporting Period Here*</v>
      </c>
      <c r="E52" s="11">
        <f t="shared" si="13"/>
        <v>40091</v>
      </c>
      <c r="F52" s="11">
        <f t="shared" si="14"/>
        <v>40091</v>
      </c>
      <c r="G52" s="1" t="str">
        <f t="shared" si="4"/>
        <v>KEDC Administrative Fees</v>
      </c>
      <c r="H52" s="14">
        <f t="shared" si="8"/>
        <v>0</v>
      </c>
      <c r="I52" s="1" t="str">
        <f t="shared" si="11"/>
        <v>* Select Your Vendor Name Here *</v>
      </c>
      <c r="J52" s="1" t="s">
        <v>1031</v>
      </c>
      <c r="K52" s="13"/>
      <c r="L52" s="42">
        <f t="shared" si="0"/>
        <v>0</v>
      </c>
      <c r="M52" s="17" t="str">
        <f t="shared" si="5"/>
        <v>0   KEDC</v>
      </c>
      <c r="O52" s="1">
        <f t="shared" si="6"/>
        <v>0</v>
      </c>
      <c r="P52" s="64" t="str">
        <f t="shared" si="12"/>
        <v>v1.3.1</v>
      </c>
      <c r="Q52" s="15" t="str">
        <f t="shared" si="9"/>
        <v> </v>
      </c>
      <c r="R52" s="17"/>
    </row>
    <row r="53" spans="1:18" ht="15" customHeight="1">
      <c r="A53" s="4">
        <v>157</v>
      </c>
      <c r="B53" s="43" t="s">
        <v>65</v>
      </c>
      <c r="C53" s="62">
        <v>0</v>
      </c>
      <c r="D53" s="1" t="str">
        <f t="shared" si="7"/>
        <v>* Select The Reporting Period Here*</v>
      </c>
      <c r="E53" s="11">
        <f t="shared" si="13"/>
        <v>40091</v>
      </c>
      <c r="F53" s="11">
        <f t="shared" si="14"/>
        <v>40091</v>
      </c>
      <c r="G53" s="1" t="str">
        <f t="shared" si="4"/>
        <v>NKCES Administrative Fees</v>
      </c>
      <c r="H53" s="14">
        <f t="shared" si="8"/>
        <v>0</v>
      </c>
      <c r="I53" s="1" t="str">
        <f t="shared" si="11"/>
        <v>* Select Your Vendor Name Here *</v>
      </c>
      <c r="J53" s="1" t="s">
        <v>1032</v>
      </c>
      <c r="K53" s="13"/>
      <c r="L53" s="42">
        <f t="shared" si="0"/>
        <v>0</v>
      </c>
      <c r="M53" s="17" t="str">
        <f t="shared" si="5"/>
        <v>0   NKCES</v>
      </c>
      <c r="O53" s="1">
        <f t="shared" si="6"/>
        <v>0</v>
      </c>
      <c r="P53" s="64" t="str">
        <f t="shared" si="12"/>
        <v>v1.3.1</v>
      </c>
      <c r="Q53" s="15" t="str">
        <f t="shared" si="9"/>
        <v> </v>
      </c>
      <c r="R53" s="17"/>
    </row>
    <row r="54" spans="1:18" ht="15" customHeight="1">
      <c r="A54" s="4">
        <v>161</v>
      </c>
      <c r="B54" s="43" t="s">
        <v>66</v>
      </c>
      <c r="C54" s="62">
        <v>0</v>
      </c>
      <c r="D54" s="1" t="str">
        <f t="shared" si="7"/>
        <v>* Select The Reporting Period Here*</v>
      </c>
      <c r="E54" s="11">
        <f t="shared" si="13"/>
        <v>40091</v>
      </c>
      <c r="F54" s="11">
        <f t="shared" si="14"/>
        <v>40091</v>
      </c>
      <c r="G54" s="1" t="str">
        <f t="shared" si="4"/>
        <v>SESC Administrative Fees</v>
      </c>
      <c r="H54" s="14">
        <f t="shared" si="8"/>
        <v>0</v>
      </c>
      <c r="I54" s="1" t="str">
        <f t="shared" si="11"/>
        <v>* Select Your Vendor Name Here *</v>
      </c>
      <c r="J54" s="1" t="s">
        <v>1033</v>
      </c>
      <c r="K54" s="13"/>
      <c r="L54" s="42">
        <f t="shared" si="0"/>
        <v>0</v>
      </c>
      <c r="M54" s="17" t="str">
        <f t="shared" si="5"/>
        <v>0   SESC</v>
      </c>
      <c r="O54" s="1">
        <f t="shared" si="6"/>
        <v>0</v>
      </c>
      <c r="P54" s="64" t="str">
        <f t="shared" si="12"/>
        <v>v1.3.1</v>
      </c>
      <c r="Q54" s="15" t="str">
        <f t="shared" si="9"/>
        <v> </v>
      </c>
      <c r="R54" s="17"/>
    </row>
    <row r="55" spans="1:18" ht="15" customHeight="1">
      <c r="A55" s="4">
        <v>902</v>
      </c>
      <c r="B55" s="43" t="s">
        <v>67</v>
      </c>
      <c r="C55" s="62">
        <v>0</v>
      </c>
      <c r="D55" s="1" t="str">
        <f t="shared" si="7"/>
        <v>* Select The Reporting Period Here*</v>
      </c>
      <c r="E55" s="11">
        <f t="shared" si="13"/>
        <v>40091</v>
      </c>
      <c r="F55" s="11">
        <f t="shared" si="14"/>
        <v>40091</v>
      </c>
      <c r="G55" s="1" t="str">
        <f t="shared" si="4"/>
        <v>KPC Administrative Fees</v>
      </c>
      <c r="H55" s="14">
        <f t="shared" si="8"/>
        <v>0</v>
      </c>
      <c r="I55" s="1" t="str">
        <f aca="true" t="shared" si="15" ref="I55:I76">$I$9</f>
        <v>* Select Your Vendor Name Here *</v>
      </c>
      <c r="J55" s="1" t="s">
        <v>1030</v>
      </c>
      <c r="K55" s="13"/>
      <c r="L55" s="42">
        <f t="shared" si="0"/>
        <v>0</v>
      </c>
      <c r="M55" s="17" t="str">
        <f t="shared" si="5"/>
        <v>0   KPC</v>
      </c>
      <c r="O55" s="1">
        <f t="shared" si="6"/>
        <v>0</v>
      </c>
      <c r="P55" s="64" t="str">
        <f t="shared" si="12"/>
        <v>v1.3.1</v>
      </c>
      <c r="Q55" s="15" t="str">
        <f t="shared" si="9"/>
        <v> </v>
      </c>
      <c r="R55" s="17"/>
    </row>
    <row r="56" spans="1:18" ht="15" customHeight="1">
      <c r="A56" s="4">
        <v>162</v>
      </c>
      <c r="B56" s="43" t="s">
        <v>68</v>
      </c>
      <c r="C56" s="62">
        <v>0</v>
      </c>
      <c r="D56" s="1" t="str">
        <f t="shared" si="7"/>
        <v>* Select The Reporting Period Here*</v>
      </c>
      <c r="E56" s="11">
        <f t="shared" si="13"/>
        <v>40091</v>
      </c>
      <c r="F56" s="11">
        <f t="shared" si="14"/>
        <v>40091</v>
      </c>
      <c r="G56" s="1" t="str">
        <f t="shared" si="4"/>
        <v>KEDC Administrative Fees</v>
      </c>
      <c r="H56" s="14">
        <f t="shared" si="8"/>
        <v>0</v>
      </c>
      <c r="I56" s="1" t="str">
        <f t="shared" si="15"/>
        <v>* Select Your Vendor Name Here *</v>
      </c>
      <c r="J56" s="1" t="s">
        <v>1031</v>
      </c>
      <c r="K56" s="13"/>
      <c r="L56" s="42">
        <f t="shared" si="0"/>
        <v>0</v>
      </c>
      <c r="M56" s="17" t="str">
        <f t="shared" si="5"/>
        <v>0   KEDC</v>
      </c>
      <c r="O56" s="1">
        <f t="shared" si="6"/>
        <v>0</v>
      </c>
      <c r="P56" s="64" t="str">
        <f t="shared" si="12"/>
        <v>v1.3.1</v>
      </c>
      <c r="Q56" s="15" t="str">
        <f t="shared" si="9"/>
        <v> </v>
      </c>
      <c r="R56" s="17"/>
    </row>
    <row r="57" spans="1:18" ht="15" customHeight="1">
      <c r="A57" s="4">
        <v>165</v>
      </c>
      <c r="B57" s="43" t="s">
        <v>69</v>
      </c>
      <c r="C57" s="62">
        <v>0</v>
      </c>
      <c r="D57" s="1" t="str">
        <f t="shared" si="7"/>
        <v>* Select The Reporting Period Here*</v>
      </c>
      <c r="E57" s="11">
        <f t="shared" si="13"/>
        <v>40091</v>
      </c>
      <c r="F57" s="11">
        <f t="shared" si="14"/>
        <v>40091</v>
      </c>
      <c r="G57" s="1" t="str">
        <f t="shared" si="4"/>
        <v>KEDC Administrative Fees</v>
      </c>
      <c r="H57" s="14">
        <f t="shared" si="8"/>
        <v>0</v>
      </c>
      <c r="I57" s="1" t="str">
        <f t="shared" si="15"/>
        <v>* Select Your Vendor Name Here *</v>
      </c>
      <c r="J57" s="1" t="s">
        <v>1031</v>
      </c>
      <c r="K57" s="13"/>
      <c r="L57" s="42">
        <f t="shared" si="0"/>
        <v>0</v>
      </c>
      <c r="M57" s="17" t="str">
        <f t="shared" si="5"/>
        <v>0   KEDC</v>
      </c>
      <c r="O57" s="1">
        <f t="shared" si="6"/>
        <v>0</v>
      </c>
      <c r="P57" s="64" t="str">
        <f t="shared" si="12"/>
        <v>v1.3.1</v>
      </c>
      <c r="Q57" s="15" t="str">
        <f t="shared" si="9"/>
        <v> </v>
      </c>
      <c r="R57" s="17"/>
    </row>
    <row r="58" spans="1:18" ht="15" customHeight="1">
      <c r="A58" s="4">
        <v>171</v>
      </c>
      <c r="B58" s="43" t="s">
        <v>70</v>
      </c>
      <c r="C58" s="62">
        <v>0</v>
      </c>
      <c r="D58" s="1" t="str">
        <f t="shared" si="7"/>
        <v>* Select The Reporting Period Here*</v>
      </c>
      <c r="E58" s="11">
        <f t="shared" si="13"/>
        <v>40091</v>
      </c>
      <c r="F58" s="11">
        <f t="shared" si="14"/>
        <v>40091</v>
      </c>
      <c r="G58" s="1" t="str">
        <f t="shared" si="4"/>
        <v>KEDC Administrative Fees</v>
      </c>
      <c r="H58" s="14">
        <f t="shared" si="8"/>
        <v>0</v>
      </c>
      <c r="I58" s="1" t="str">
        <f t="shared" si="15"/>
        <v>* Select Your Vendor Name Here *</v>
      </c>
      <c r="J58" s="1" t="s">
        <v>1031</v>
      </c>
      <c r="K58" s="13"/>
      <c r="L58" s="42">
        <f t="shared" si="0"/>
        <v>0</v>
      </c>
      <c r="M58" s="17" t="str">
        <f t="shared" si="5"/>
        <v>0   KEDC</v>
      </c>
      <c r="O58" s="1">
        <f t="shared" si="6"/>
        <v>0</v>
      </c>
      <c r="P58" s="64" t="str">
        <f t="shared" si="12"/>
        <v>v1.3.1</v>
      </c>
      <c r="Q58" s="15" t="str">
        <f t="shared" si="9"/>
        <v> </v>
      </c>
      <c r="R58" s="17"/>
    </row>
    <row r="59" spans="1:18" ht="15" customHeight="1">
      <c r="A59" s="4">
        <v>175</v>
      </c>
      <c r="B59" s="43" t="s">
        <v>71</v>
      </c>
      <c r="C59" s="62">
        <v>0</v>
      </c>
      <c r="D59" s="1" t="str">
        <f t="shared" si="7"/>
        <v>* Select The Reporting Period Here*</v>
      </c>
      <c r="E59" s="11">
        <f t="shared" si="13"/>
        <v>40091</v>
      </c>
      <c r="F59" s="11">
        <f t="shared" si="14"/>
        <v>40091</v>
      </c>
      <c r="G59" s="1" t="str">
        <f t="shared" si="4"/>
        <v>KEDC Administrative Fees</v>
      </c>
      <c r="H59" s="14">
        <f t="shared" si="8"/>
        <v>0</v>
      </c>
      <c r="I59" s="1" t="str">
        <f t="shared" si="15"/>
        <v>* Select Your Vendor Name Here *</v>
      </c>
      <c r="J59" s="1" t="s">
        <v>1031</v>
      </c>
      <c r="K59" s="13"/>
      <c r="L59" s="42">
        <f t="shared" si="0"/>
        <v>0</v>
      </c>
      <c r="M59" s="17" t="str">
        <f t="shared" si="5"/>
        <v>0   KEDC</v>
      </c>
      <c r="O59" s="1">
        <f t="shared" si="6"/>
        <v>0</v>
      </c>
      <c r="P59" s="64" t="str">
        <f t="shared" si="12"/>
        <v>v1.3.1</v>
      </c>
      <c r="Q59" s="15" t="str">
        <f t="shared" si="9"/>
        <v> </v>
      </c>
      <c r="R59" s="17"/>
    </row>
    <row r="60" spans="1:18" ht="15" customHeight="1">
      <c r="A60" s="4">
        <v>176</v>
      </c>
      <c r="B60" s="43" t="s">
        <v>72</v>
      </c>
      <c r="C60" s="62">
        <v>0</v>
      </c>
      <c r="D60" s="1" t="str">
        <f t="shared" si="7"/>
        <v>* Select The Reporting Period Here*</v>
      </c>
      <c r="E60" s="11">
        <f t="shared" si="13"/>
        <v>40091</v>
      </c>
      <c r="F60" s="11">
        <f t="shared" si="14"/>
        <v>40091</v>
      </c>
      <c r="G60" s="1" t="str">
        <f t="shared" si="4"/>
        <v>NKCES Administrative Fees</v>
      </c>
      <c r="H60" s="14">
        <f t="shared" si="8"/>
        <v>0</v>
      </c>
      <c r="I60" s="1" t="str">
        <f t="shared" si="15"/>
        <v>* Select Your Vendor Name Here *</v>
      </c>
      <c r="J60" s="1" t="s">
        <v>1032</v>
      </c>
      <c r="K60" s="13"/>
      <c r="L60" s="42">
        <f t="shared" si="0"/>
        <v>0</v>
      </c>
      <c r="M60" s="17" t="str">
        <f t="shared" si="5"/>
        <v>0   NKCES</v>
      </c>
      <c r="O60" s="1">
        <f t="shared" si="6"/>
        <v>0</v>
      </c>
      <c r="P60" s="64" t="str">
        <f t="shared" si="12"/>
        <v>v1.3.1</v>
      </c>
      <c r="Q60" s="15" t="str">
        <f t="shared" si="9"/>
        <v> </v>
      </c>
      <c r="R60" s="17"/>
    </row>
    <row r="61" spans="1:18" ht="15" customHeight="1">
      <c r="A61" s="4">
        <v>702</v>
      </c>
      <c r="B61" s="43" t="s">
        <v>1017</v>
      </c>
      <c r="C61" s="62">
        <v>0</v>
      </c>
      <c r="D61" s="1" t="str">
        <f t="shared" si="7"/>
        <v>* Select The Reporting Period Here*</v>
      </c>
      <c r="E61" s="11">
        <f t="shared" si="13"/>
        <v>40091</v>
      </c>
      <c r="F61" s="11">
        <f t="shared" si="14"/>
        <v>40091</v>
      </c>
      <c r="G61" s="1" t="str">
        <f t="shared" si="4"/>
        <v>GRREC Administrative Fees</v>
      </c>
      <c r="H61" s="14">
        <f t="shared" si="8"/>
        <v>0</v>
      </c>
      <c r="I61" s="1" t="str">
        <f t="shared" si="15"/>
        <v>* Select Your Vendor Name Here *</v>
      </c>
      <c r="J61" s="1" t="s">
        <v>1029</v>
      </c>
      <c r="K61" s="13"/>
      <c r="L61" s="42">
        <f t="shared" si="0"/>
        <v>0</v>
      </c>
      <c r="M61" s="17" t="str">
        <f t="shared" si="5"/>
        <v>0   GRREC</v>
      </c>
      <c r="O61" s="1">
        <f t="shared" si="6"/>
        <v>0</v>
      </c>
      <c r="P61" s="64" t="str">
        <f t="shared" si="12"/>
        <v>v1.3.1</v>
      </c>
      <c r="Q61" s="15" t="str">
        <f t="shared" si="9"/>
        <v> </v>
      </c>
      <c r="R61" s="17"/>
    </row>
    <row r="62" spans="1:18" ht="15" customHeight="1">
      <c r="A62" s="4">
        <v>191</v>
      </c>
      <c r="B62" s="43" t="s">
        <v>73</v>
      </c>
      <c r="C62" s="62">
        <v>0</v>
      </c>
      <c r="D62" s="1" t="str">
        <f t="shared" si="7"/>
        <v>* Select The Reporting Period Here*</v>
      </c>
      <c r="E62" s="11">
        <f t="shared" si="13"/>
        <v>40091</v>
      </c>
      <c r="F62" s="11">
        <f t="shared" si="14"/>
        <v>40091</v>
      </c>
      <c r="G62" s="1" t="str">
        <f t="shared" si="4"/>
        <v>NKCES Administrative Fees</v>
      </c>
      <c r="H62" s="14">
        <f t="shared" si="8"/>
        <v>0</v>
      </c>
      <c r="I62" s="1" t="str">
        <f t="shared" si="15"/>
        <v>* Select Your Vendor Name Here *</v>
      </c>
      <c r="J62" s="1" t="s">
        <v>1032</v>
      </c>
      <c r="K62" s="13"/>
      <c r="L62" s="42">
        <f t="shared" si="0"/>
        <v>0</v>
      </c>
      <c r="M62" s="17" t="str">
        <f t="shared" si="5"/>
        <v>0   NKCES</v>
      </c>
      <c r="O62" s="1">
        <f t="shared" si="6"/>
        <v>0</v>
      </c>
      <c r="P62" s="64" t="str">
        <f t="shared" si="12"/>
        <v>v1.3.1</v>
      </c>
      <c r="Q62" s="15" t="str">
        <f t="shared" si="9"/>
        <v> </v>
      </c>
      <c r="R62" s="17"/>
    </row>
    <row r="63" spans="1:18" ht="15" customHeight="1">
      <c r="A63" s="4">
        <v>195</v>
      </c>
      <c r="B63" s="43" t="s">
        <v>74</v>
      </c>
      <c r="C63" s="62">
        <v>0</v>
      </c>
      <c r="D63" s="1" t="str">
        <f t="shared" si="7"/>
        <v>* Select The Reporting Period Here*</v>
      </c>
      <c r="E63" s="11">
        <f t="shared" si="13"/>
        <v>40091</v>
      </c>
      <c r="F63" s="11">
        <f t="shared" si="14"/>
        <v>40091</v>
      </c>
      <c r="G63" s="1" t="str">
        <f t="shared" si="4"/>
        <v>SESC Administrative Fees</v>
      </c>
      <c r="H63" s="14">
        <f t="shared" si="8"/>
        <v>0</v>
      </c>
      <c r="I63" s="1" t="str">
        <f t="shared" si="15"/>
        <v>* Select Your Vendor Name Here *</v>
      </c>
      <c r="J63" s="1" t="s">
        <v>1033</v>
      </c>
      <c r="K63" s="13"/>
      <c r="L63" s="42">
        <f t="shared" si="0"/>
        <v>0</v>
      </c>
      <c r="M63" s="17" t="str">
        <f t="shared" si="5"/>
        <v>0   SESC</v>
      </c>
      <c r="O63" s="1">
        <f t="shared" si="6"/>
        <v>0</v>
      </c>
      <c r="P63" s="64" t="str">
        <f t="shared" si="12"/>
        <v>v1.3.1</v>
      </c>
      <c r="Q63" s="15" t="str">
        <f t="shared" si="9"/>
        <v> </v>
      </c>
      <c r="R63" s="17"/>
    </row>
    <row r="64" spans="1:18" ht="15" customHeight="1">
      <c r="A64" s="4">
        <v>905</v>
      </c>
      <c r="B64" s="43" t="s">
        <v>1046</v>
      </c>
      <c r="C64" s="62">
        <v>0</v>
      </c>
      <c r="D64" s="1" t="str">
        <f t="shared" si="7"/>
        <v>* Select The Reporting Period Here*</v>
      </c>
      <c r="E64" s="11">
        <f t="shared" si="13"/>
        <v>40091</v>
      </c>
      <c r="F64" s="11">
        <f t="shared" si="14"/>
        <v>40091</v>
      </c>
      <c r="G64" s="1" t="str">
        <f t="shared" si="4"/>
        <v>NKCES Administrative Fees</v>
      </c>
      <c r="H64" s="14">
        <f t="shared" si="8"/>
        <v>0</v>
      </c>
      <c r="I64" s="1" t="str">
        <f t="shared" si="15"/>
        <v>* Select Your Vendor Name Here *</v>
      </c>
      <c r="J64" s="1" t="s">
        <v>1032</v>
      </c>
      <c r="K64" s="13"/>
      <c r="L64" s="42">
        <f t="shared" si="0"/>
        <v>0</v>
      </c>
      <c r="M64" s="17" t="str">
        <f t="shared" si="5"/>
        <v>0   NKCES</v>
      </c>
      <c r="O64" s="1">
        <f t="shared" si="6"/>
        <v>0</v>
      </c>
      <c r="P64" s="64" t="str">
        <f t="shared" si="12"/>
        <v>v1.3.1</v>
      </c>
      <c r="Q64" s="15" t="str">
        <f t="shared" si="9"/>
        <v> </v>
      </c>
      <c r="R64" s="17"/>
    </row>
    <row r="65" spans="1:18" ht="15" customHeight="1">
      <c r="A65" s="4">
        <v>197</v>
      </c>
      <c r="B65" s="43" t="s">
        <v>75</v>
      </c>
      <c r="C65" s="62">
        <v>0</v>
      </c>
      <c r="D65" s="1" t="str">
        <f t="shared" si="7"/>
        <v>* Select The Reporting Period Here*</v>
      </c>
      <c r="E65" s="11">
        <f t="shared" si="13"/>
        <v>40091</v>
      </c>
      <c r="F65" s="11">
        <f t="shared" si="14"/>
        <v>40091</v>
      </c>
      <c r="G65" s="1" t="str">
        <f t="shared" si="4"/>
        <v>GRREC Administrative Fees</v>
      </c>
      <c r="H65" s="14">
        <f t="shared" si="8"/>
        <v>0</v>
      </c>
      <c r="I65" s="1" t="str">
        <f t="shared" si="15"/>
        <v>* Select Your Vendor Name Here *</v>
      </c>
      <c r="J65" s="1" t="s">
        <v>1029</v>
      </c>
      <c r="K65" s="13"/>
      <c r="L65" s="42">
        <f t="shared" si="0"/>
        <v>0</v>
      </c>
      <c r="M65" s="17" t="str">
        <f t="shared" si="5"/>
        <v>0   GRREC</v>
      </c>
      <c r="O65" s="1">
        <f t="shared" si="6"/>
        <v>0</v>
      </c>
      <c r="P65" s="64" t="str">
        <f t="shared" si="12"/>
        <v>v1.3.1</v>
      </c>
      <c r="Q65" s="15" t="str">
        <f t="shared" si="9"/>
        <v> </v>
      </c>
      <c r="R65" s="17"/>
    </row>
    <row r="66" spans="1:18" ht="15" customHeight="1">
      <c r="A66" s="4">
        <v>201</v>
      </c>
      <c r="B66" s="43" t="s">
        <v>76</v>
      </c>
      <c r="C66" s="62">
        <v>0</v>
      </c>
      <c r="D66" s="1" t="str">
        <f t="shared" si="7"/>
        <v>* Select The Reporting Period Here*</v>
      </c>
      <c r="E66" s="11">
        <f t="shared" si="13"/>
        <v>40091</v>
      </c>
      <c r="F66" s="11">
        <f t="shared" si="14"/>
        <v>40091</v>
      </c>
      <c r="G66" s="1" t="str">
        <f t="shared" si="4"/>
        <v>NKCES Administrative Fees</v>
      </c>
      <c r="H66" s="14">
        <f t="shared" si="8"/>
        <v>0</v>
      </c>
      <c r="I66" s="1" t="str">
        <f t="shared" si="15"/>
        <v>* Select Your Vendor Name Here *</v>
      </c>
      <c r="J66" s="1" t="s">
        <v>1032</v>
      </c>
      <c r="K66" s="13"/>
      <c r="L66" s="42">
        <f t="shared" si="0"/>
        <v>0</v>
      </c>
      <c r="M66" s="17" t="str">
        <f t="shared" si="5"/>
        <v>0   NKCES</v>
      </c>
      <c r="O66" s="1">
        <f t="shared" si="6"/>
        <v>0</v>
      </c>
      <c r="P66" s="64" t="str">
        <f t="shared" si="12"/>
        <v>v1.3.1</v>
      </c>
      <c r="Q66" s="15" t="str">
        <f t="shared" si="9"/>
        <v> </v>
      </c>
      <c r="R66" s="17"/>
    </row>
    <row r="67" spans="1:18" ht="15" customHeight="1">
      <c r="A67" s="4">
        <v>211</v>
      </c>
      <c r="B67" s="43" t="s">
        <v>77</v>
      </c>
      <c r="C67" s="62">
        <v>0</v>
      </c>
      <c r="D67" s="1" t="str">
        <f t="shared" si="7"/>
        <v>* Select The Reporting Period Here*</v>
      </c>
      <c r="E67" s="11">
        <f t="shared" si="13"/>
        <v>40091</v>
      </c>
      <c r="F67" s="11">
        <f t="shared" si="14"/>
        <v>40091</v>
      </c>
      <c r="G67" s="1" t="str">
        <f t="shared" si="4"/>
        <v>GRREC Administrative Fees</v>
      </c>
      <c r="H67" s="14">
        <f t="shared" si="8"/>
        <v>0</v>
      </c>
      <c r="I67" s="1" t="str">
        <f t="shared" si="15"/>
        <v>* Select Your Vendor Name Here *</v>
      </c>
      <c r="J67" s="1" t="s">
        <v>1029</v>
      </c>
      <c r="K67" s="13"/>
      <c r="L67" s="42">
        <f t="shared" si="0"/>
        <v>0</v>
      </c>
      <c r="M67" s="17" t="str">
        <f t="shared" si="5"/>
        <v>0   GRREC</v>
      </c>
      <c r="O67" s="1">
        <f t="shared" si="6"/>
        <v>0</v>
      </c>
      <c r="P67" s="64" t="str">
        <f t="shared" si="12"/>
        <v>v1.3.1</v>
      </c>
      <c r="Q67" s="15" t="str">
        <f t="shared" si="9"/>
        <v> </v>
      </c>
      <c r="R67" s="17"/>
    </row>
    <row r="68" spans="1:18" ht="15" customHeight="1">
      <c r="A68" s="4">
        <v>215</v>
      </c>
      <c r="B68" s="43" t="s">
        <v>78</v>
      </c>
      <c r="C68" s="62">
        <v>0</v>
      </c>
      <c r="D68" s="1" t="str">
        <f t="shared" si="7"/>
        <v>* Select The Reporting Period Here*</v>
      </c>
      <c r="E68" s="11">
        <f t="shared" si="13"/>
        <v>40091</v>
      </c>
      <c r="F68" s="11">
        <f t="shared" si="14"/>
        <v>40091</v>
      </c>
      <c r="G68" s="1" t="str">
        <f t="shared" si="4"/>
        <v>GRREC Administrative Fees</v>
      </c>
      <c r="H68" s="14">
        <f t="shared" si="8"/>
        <v>0</v>
      </c>
      <c r="I68" s="1" t="str">
        <f t="shared" si="15"/>
        <v>* Select Your Vendor Name Here *</v>
      </c>
      <c r="J68" s="1" t="s">
        <v>1029</v>
      </c>
      <c r="K68" s="13"/>
      <c r="L68" s="42">
        <f t="shared" si="0"/>
        <v>0</v>
      </c>
      <c r="M68" s="17" t="str">
        <f t="shared" si="5"/>
        <v>0   GRREC</v>
      </c>
      <c r="O68" s="1">
        <f t="shared" si="6"/>
        <v>0</v>
      </c>
      <c r="P68" s="64" t="str">
        <f t="shared" si="12"/>
        <v>v1.3.1</v>
      </c>
      <c r="Q68" s="15" t="str">
        <f t="shared" si="9"/>
        <v> </v>
      </c>
      <c r="R68" s="17"/>
    </row>
    <row r="69" spans="1:18" ht="15" customHeight="1">
      <c r="A69" s="4">
        <v>221</v>
      </c>
      <c r="B69" s="43" t="s">
        <v>79</v>
      </c>
      <c r="C69" s="62">
        <v>0</v>
      </c>
      <c r="D69" s="1" t="str">
        <f t="shared" si="7"/>
        <v>* Select The Reporting Period Here*</v>
      </c>
      <c r="E69" s="11">
        <f t="shared" si="13"/>
        <v>40091</v>
      </c>
      <c r="F69" s="11">
        <f t="shared" si="14"/>
        <v>40091</v>
      </c>
      <c r="G69" s="1" t="str">
        <f t="shared" si="4"/>
        <v>KEDC Administrative Fees</v>
      </c>
      <c r="H69" s="14">
        <f t="shared" si="8"/>
        <v>0</v>
      </c>
      <c r="I69" s="1" t="str">
        <f t="shared" si="15"/>
        <v>* Select Your Vendor Name Here *</v>
      </c>
      <c r="J69" s="1" t="s">
        <v>1031</v>
      </c>
      <c r="K69" s="13"/>
      <c r="L69" s="42">
        <f t="shared" si="0"/>
        <v>0</v>
      </c>
      <c r="M69" s="17" t="str">
        <f t="shared" si="5"/>
        <v>0   KEDC</v>
      </c>
      <c r="O69" s="1">
        <f t="shared" si="6"/>
        <v>0</v>
      </c>
      <c r="P69" s="64" t="str">
        <f t="shared" si="12"/>
        <v>v1.3.1</v>
      </c>
      <c r="Q69" s="15" t="str">
        <f t="shared" si="9"/>
        <v> </v>
      </c>
      <c r="R69" s="17"/>
    </row>
    <row r="70" spans="1:18" ht="15" customHeight="1">
      <c r="A70" s="65">
        <v>916</v>
      </c>
      <c r="B70" s="43" t="s">
        <v>1010</v>
      </c>
      <c r="C70" s="62">
        <v>0</v>
      </c>
      <c r="D70" s="1" t="str">
        <f t="shared" si="7"/>
        <v>* Select The Reporting Period Here*</v>
      </c>
      <c r="E70" s="11">
        <f t="shared" si="13"/>
        <v>40091</v>
      </c>
      <c r="F70" s="11">
        <f t="shared" si="14"/>
        <v>40091</v>
      </c>
      <c r="G70" s="1" t="str">
        <f t="shared" si="4"/>
        <v>KPC Administrative Fees</v>
      </c>
      <c r="H70" s="14">
        <f t="shared" si="8"/>
        <v>0</v>
      </c>
      <c r="I70" s="1" t="str">
        <f t="shared" si="15"/>
        <v>* Select Your Vendor Name Here *</v>
      </c>
      <c r="J70" s="1" t="s">
        <v>1030</v>
      </c>
      <c r="K70" s="13"/>
      <c r="L70" s="42">
        <f t="shared" si="0"/>
        <v>0</v>
      </c>
      <c r="M70" s="17" t="str">
        <f t="shared" si="5"/>
        <v>0   KPC</v>
      </c>
      <c r="O70" s="1">
        <f t="shared" si="6"/>
        <v>0</v>
      </c>
      <c r="P70" s="64" t="str">
        <f t="shared" si="12"/>
        <v>v1.3.1</v>
      </c>
      <c r="Q70" s="15" t="str">
        <f t="shared" si="9"/>
        <v> </v>
      </c>
      <c r="R70" s="17"/>
    </row>
    <row r="71" spans="1:18" ht="15" customHeight="1">
      <c r="A71" s="4">
        <v>225</v>
      </c>
      <c r="B71" s="43" t="s">
        <v>80</v>
      </c>
      <c r="C71" s="62">
        <v>0</v>
      </c>
      <c r="D71" s="1" t="str">
        <f t="shared" si="7"/>
        <v>* Select The Reporting Period Here*</v>
      </c>
      <c r="E71" s="11">
        <f t="shared" si="13"/>
        <v>40091</v>
      </c>
      <c r="F71" s="11">
        <f t="shared" si="14"/>
        <v>40091</v>
      </c>
      <c r="G71" s="1" t="str">
        <f t="shared" si="4"/>
        <v>GRREC Administrative Fees</v>
      </c>
      <c r="H71" s="14">
        <f t="shared" si="8"/>
        <v>0</v>
      </c>
      <c r="I71" s="1" t="str">
        <f t="shared" si="15"/>
        <v>* Select Your Vendor Name Here *</v>
      </c>
      <c r="J71" s="1" t="s">
        <v>1029</v>
      </c>
      <c r="K71" s="13"/>
      <c r="L71" s="42">
        <f t="shared" si="0"/>
        <v>0</v>
      </c>
      <c r="M71" s="17" t="str">
        <f t="shared" si="5"/>
        <v>0   GRREC</v>
      </c>
      <c r="O71" s="1">
        <f t="shared" si="6"/>
        <v>0</v>
      </c>
      <c r="P71" s="64" t="str">
        <f t="shared" si="12"/>
        <v>v1.3.1</v>
      </c>
      <c r="Q71" s="15" t="str">
        <f t="shared" si="9"/>
        <v> </v>
      </c>
      <c r="R71" s="17"/>
    </row>
    <row r="72" spans="1:18" ht="15" customHeight="1">
      <c r="A72" s="4">
        <v>231</v>
      </c>
      <c r="B72" s="43" t="s">
        <v>81</v>
      </c>
      <c r="C72" s="62">
        <v>0</v>
      </c>
      <c r="D72" s="1" t="str">
        <f t="shared" si="7"/>
        <v>* Select The Reporting Period Here*</v>
      </c>
      <c r="E72" s="11">
        <f t="shared" si="13"/>
        <v>40091</v>
      </c>
      <c r="F72" s="11">
        <f t="shared" si="14"/>
        <v>40091</v>
      </c>
      <c r="G72" s="1" t="str">
        <f t="shared" si="4"/>
        <v>GRREC Administrative Fees</v>
      </c>
      <c r="H72" s="14">
        <f t="shared" si="8"/>
        <v>0</v>
      </c>
      <c r="I72" s="1" t="str">
        <f t="shared" si="15"/>
        <v>* Select Your Vendor Name Here *</v>
      </c>
      <c r="J72" s="1" t="s">
        <v>1029</v>
      </c>
      <c r="K72" s="13"/>
      <c r="L72" s="42">
        <f t="shared" si="0"/>
        <v>0</v>
      </c>
      <c r="M72" s="17" t="str">
        <f t="shared" si="5"/>
        <v>0   GRREC</v>
      </c>
      <c r="O72" s="1">
        <f t="shared" si="6"/>
        <v>0</v>
      </c>
      <c r="P72" s="64" t="str">
        <f t="shared" si="12"/>
        <v>v1.3.1</v>
      </c>
      <c r="Q72" s="15" t="str">
        <f t="shared" si="9"/>
        <v> </v>
      </c>
      <c r="R72" s="17"/>
    </row>
    <row r="73" spans="1:18" ht="15" customHeight="1">
      <c r="A73" s="4">
        <v>236</v>
      </c>
      <c r="B73" s="43" t="s">
        <v>1013</v>
      </c>
      <c r="C73" s="62">
        <v>0</v>
      </c>
      <c r="D73" s="1" t="str">
        <f t="shared" si="7"/>
        <v>* Select The Reporting Period Here*</v>
      </c>
      <c r="E73" s="11">
        <f t="shared" si="13"/>
        <v>40091</v>
      </c>
      <c r="F73" s="11">
        <f t="shared" si="14"/>
        <v>40091</v>
      </c>
      <c r="G73" s="1" t="str">
        <f t="shared" si="4"/>
        <v>SESC Administrative Fees</v>
      </c>
      <c r="H73" s="14">
        <f t="shared" si="8"/>
        <v>0</v>
      </c>
      <c r="I73" s="1" t="str">
        <f t="shared" si="15"/>
        <v>* Select Your Vendor Name Here *</v>
      </c>
      <c r="J73" s="1" t="s">
        <v>1033</v>
      </c>
      <c r="K73" s="13"/>
      <c r="L73" s="42">
        <f t="shared" si="0"/>
        <v>0</v>
      </c>
      <c r="M73" s="17" t="str">
        <f t="shared" si="5"/>
        <v>0   SESC</v>
      </c>
      <c r="O73" s="1">
        <f t="shared" si="6"/>
        <v>0</v>
      </c>
      <c r="P73" s="64" t="str">
        <f t="shared" si="12"/>
        <v>v1.3.1</v>
      </c>
      <c r="Q73" s="15" t="str">
        <f t="shared" si="9"/>
        <v> </v>
      </c>
      <c r="R73" s="17"/>
    </row>
    <row r="74" spans="1:18" ht="15" customHeight="1">
      <c r="A74" s="4">
        <v>245</v>
      </c>
      <c r="B74" s="43" t="s">
        <v>82</v>
      </c>
      <c r="C74" s="62">
        <v>0</v>
      </c>
      <c r="D74" s="1" t="str">
        <f t="shared" si="7"/>
        <v>* Select The Reporting Period Here*</v>
      </c>
      <c r="E74" s="11">
        <f t="shared" si="13"/>
        <v>40091</v>
      </c>
      <c r="F74" s="11">
        <f t="shared" si="14"/>
        <v>40091</v>
      </c>
      <c r="G74" s="1" t="str">
        <f aca="true" t="shared" si="16" ref="G74:G137">CONCATENATE(J74," Administrative Fees")</f>
        <v>GRREC Administrative Fees</v>
      </c>
      <c r="H74" s="14">
        <f t="shared" si="8"/>
        <v>0</v>
      </c>
      <c r="I74" s="1" t="str">
        <f t="shared" si="15"/>
        <v>* Select Your Vendor Name Here *</v>
      </c>
      <c r="J74" s="1" t="s">
        <v>1029</v>
      </c>
      <c r="K74" s="13"/>
      <c r="L74" s="42">
        <f aca="true" t="shared" si="17" ref="L74:L137">ROUND((C74*$L$4),2)</f>
        <v>0</v>
      </c>
      <c r="M74" s="17" t="str">
        <f t="shared" si="5"/>
        <v>0   GRREC</v>
      </c>
      <c r="O74" s="1">
        <f aca="true" t="shared" si="18" ref="O74:O137">($B$4)</f>
        <v>0</v>
      </c>
      <c r="P74" s="64" t="str">
        <f t="shared" si="12"/>
        <v>v1.3.1</v>
      </c>
      <c r="Q74" s="15" t="str">
        <f t="shared" si="9"/>
        <v> </v>
      </c>
      <c r="R74" s="17"/>
    </row>
    <row r="75" spans="1:18" ht="15" customHeight="1">
      <c r="A75" s="4">
        <v>251</v>
      </c>
      <c r="B75" s="43" t="s">
        <v>83</v>
      </c>
      <c r="C75" s="62">
        <v>0</v>
      </c>
      <c r="D75" s="1" t="str">
        <f t="shared" si="7"/>
        <v>* Select The Reporting Period Here*</v>
      </c>
      <c r="E75" s="11">
        <f t="shared" si="13"/>
        <v>40091</v>
      </c>
      <c r="F75" s="11">
        <f t="shared" si="14"/>
        <v>40091</v>
      </c>
      <c r="G75" s="1" t="str">
        <f t="shared" si="16"/>
        <v>KPC Administrative Fees</v>
      </c>
      <c r="H75" s="14">
        <f t="shared" si="8"/>
        <v>0</v>
      </c>
      <c r="I75" s="1" t="str">
        <f t="shared" si="15"/>
        <v>* Select Your Vendor Name Here *</v>
      </c>
      <c r="J75" s="1" t="s">
        <v>1030</v>
      </c>
      <c r="K75" s="13"/>
      <c r="L75" s="42">
        <f t="shared" si="17"/>
        <v>0</v>
      </c>
      <c r="M75" s="17" t="str">
        <f t="shared" si="5"/>
        <v>0   KPC</v>
      </c>
      <c r="O75" s="1">
        <f t="shared" si="18"/>
        <v>0</v>
      </c>
      <c r="P75" s="64" t="str">
        <f t="shared" si="12"/>
        <v>v1.3.1</v>
      </c>
      <c r="Q75" s="15" t="str">
        <f t="shared" si="9"/>
        <v> </v>
      </c>
      <c r="R75" s="17"/>
    </row>
    <row r="76" spans="1:18" ht="15" customHeight="1">
      <c r="A76" s="4">
        <v>271</v>
      </c>
      <c r="B76" s="43" t="s">
        <v>84</v>
      </c>
      <c r="C76" s="62">
        <v>0</v>
      </c>
      <c r="D76" s="1" t="str">
        <f t="shared" si="7"/>
        <v>* Select The Reporting Period Here*</v>
      </c>
      <c r="E76" s="11">
        <f t="shared" si="13"/>
        <v>40091</v>
      </c>
      <c r="F76" s="11">
        <f t="shared" si="14"/>
        <v>40091</v>
      </c>
      <c r="G76" s="1" t="str">
        <f t="shared" si="16"/>
        <v>SESC Administrative Fees</v>
      </c>
      <c r="H76" s="14">
        <f t="shared" si="8"/>
        <v>0</v>
      </c>
      <c r="I76" s="1" t="str">
        <f t="shared" si="15"/>
        <v>* Select Your Vendor Name Here *</v>
      </c>
      <c r="J76" s="1" t="s">
        <v>1033</v>
      </c>
      <c r="K76" s="13"/>
      <c r="L76" s="42">
        <f t="shared" si="17"/>
        <v>0</v>
      </c>
      <c r="M76" s="17" t="str">
        <f t="shared" si="5"/>
        <v>0   SESC</v>
      </c>
      <c r="O76" s="1">
        <f t="shared" si="18"/>
        <v>0</v>
      </c>
      <c r="P76" s="64" t="str">
        <f t="shared" si="12"/>
        <v>v1.3.1</v>
      </c>
      <c r="Q76" s="15" t="str">
        <f t="shared" si="9"/>
        <v> </v>
      </c>
      <c r="R76" s="17"/>
    </row>
    <row r="77" spans="1:18" ht="15" customHeight="1">
      <c r="A77" s="4">
        <v>272</v>
      </c>
      <c r="B77" s="43" t="s">
        <v>85</v>
      </c>
      <c r="C77" s="62">
        <v>0</v>
      </c>
      <c r="D77" s="1" t="str">
        <f t="shared" si="7"/>
        <v>* Select The Reporting Period Here*</v>
      </c>
      <c r="E77" s="11">
        <f t="shared" si="13"/>
        <v>40091</v>
      </c>
      <c r="F77" s="11">
        <f t="shared" si="14"/>
        <v>40091</v>
      </c>
      <c r="G77" s="1" t="str">
        <f t="shared" si="16"/>
        <v>KPC Administrative Fees</v>
      </c>
      <c r="H77" s="14">
        <f t="shared" si="8"/>
        <v>0</v>
      </c>
      <c r="I77" s="1" t="str">
        <f aca="true" t="shared" si="19" ref="I77:I96">$I$9</f>
        <v>* Select Your Vendor Name Here *</v>
      </c>
      <c r="J77" s="1" t="s">
        <v>1030</v>
      </c>
      <c r="K77" s="13"/>
      <c r="L77" s="42">
        <f t="shared" si="17"/>
        <v>0</v>
      </c>
      <c r="M77" s="17" t="str">
        <f t="shared" si="5"/>
        <v>0   KPC</v>
      </c>
      <c r="O77" s="1">
        <f t="shared" si="18"/>
        <v>0</v>
      </c>
      <c r="P77" s="64" t="str">
        <f t="shared" si="12"/>
        <v>v1.3.1</v>
      </c>
      <c r="Q77" s="15" t="str">
        <f t="shared" si="9"/>
        <v> </v>
      </c>
      <c r="R77" s="17"/>
    </row>
    <row r="78" spans="1:18" ht="15" customHeight="1">
      <c r="A78" s="4">
        <v>285</v>
      </c>
      <c r="B78" s="43" t="s">
        <v>86</v>
      </c>
      <c r="C78" s="62">
        <v>0</v>
      </c>
      <c r="D78" s="1" t="str">
        <f t="shared" si="7"/>
        <v>* Select The Reporting Period Here*</v>
      </c>
      <c r="E78" s="11">
        <f aca="true" t="shared" si="20" ref="E78:E110">$E$9</f>
        <v>40091</v>
      </c>
      <c r="F78" s="11">
        <f aca="true" t="shared" si="21" ref="F78:F110">$F$9</f>
        <v>40091</v>
      </c>
      <c r="G78" s="1" t="str">
        <f t="shared" si="16"/>
        <v>KEDC Administrative Fees</v>
      </c>
      <c r="H78" s="14">
        <f t="shared" si="8"/>
        <v>0</v>
      </c>
      <c r="I78" s="1" t="str">
        <f t="shared" si="19"/>
        <v>* Select Your Vendor Name Here *</v>
      </c>
      <c r="J78" s="1" t="s">
        <v>1031</v>
      </c>
      <c r="K78" s="13"/>
      <c r="L78" s="42">
        <f t="shared" si="17"/>
        <v>0</v>
      </c>
      <c r="M78" s="17" t="str">
        <f aca="true" t="shared" si="22" ref="M78:M143">CONCATENATE(H78," ",Q78," ",J78)</f>
        <v>0   KEDC</v>
      </c>
      <c r="O78" s="1">
        <f t="shared" si="18"/>
        <v>0</v>
      </c>
      <c r="P78" s="64" t="str">
        <f aca="true" t="shared" si="23" ref="P78:P109">$E$3</f>
        <v>v1.3.1</v>
      </c>
      <c r="Q78" s="15" t="str">
        <f t="shared" si="9"/>
        <v> </v>
      </c>
      <c r="R78" s="17"/>
    </row>
    <row r="79" spans="1:18" ht="15" customHeight="1">
      <c r="A79" s="4">
        <v>701</v>
      </c>
      <c r="B79" s="43" t="s">
        <v>1018</v>
      </c>
      <c r="C79" s="62">
        <v>0</v>
      </c>
      <c r="D79" s="1" t="str">
        <f aca="true" t="shared" si="24" ref="D79:D143">$D$9</f>
        <v>* Select The Reporting Period Here*</v>
      </c>
      <c r="E79" s="11">
        <f t="shared" si="20"/>
        <v>40091</v>
      </c>
      <c r="F79" s="11">
        <f t="shared" si="21"/>
        <v>40091</v>
      </c>
      <c r="G79" s="1" t="str">
        <f t="shared" si="16"/>
        <v>KEDC Administrative Fees</v>
      </c>
      <c r="H79" s="14">
        <f aca="true" t="shared" si="25" ref="H79:H143">$H$9</f>
        <v>0</v>
      </c>
      <c r="I79" s="1" t="str">
        <f t="shared" si="19"/>
        <v>* Select Your Vendor Name Here *</v>
      </c>
      <c r="J79" s="1" t="s">
        <v>1031</v>
      </c>
      <c r="K79" s="13"/>
      <c r="L79" s="42">
        <f t="shared" si="17"/>
        <v>0</v>
      </c>
      <c r="M79" s="17" t="str">
        <f t="shared" si="22"/>
        <v>0   KEDC</v>
      </c>
      <c r="O79" s="1">
        <f t="shared" si="18"/>
        <v>0</v>
      </c>
      <c r="P79" s="64" t="str">
        <f t="shared" si="23"/>
        <v>v1.3.1</v>
      </c>
      <c r="Q79" s="15" t="str">
        <f aca="true" t="shared" si="26" ref="Q79:Q144">$Q$9</f>
        <v> </v>
      </c>
      <c r="R79" s="17"/>
    </row>
    <row r="80" spans="1:18" ht="15" customHeight="1">
      <c r="A80" s="4">
        <v>291</v>
      </c>
      <c r="B80" s="43" t="s">
        <v>87</v>
      </c>
      <c r="C80" s="62">
        <v>0</v>
      </c>
      <c r="D80" s="1" t="str">
        <f t="shared" si="24"/>
        <v>* Select The Reporting Period Here*</v>
      </c>
      <c r="E80" s="11">
        <f t="shared" si="20"/>
        <v>40091</v>
      </c>
      <c r="F80" s="11">
        <f t="shared" si="21"/>
        <v>40091</v>
      </c>
      <c r="G80" s="1" t="str">
        <f t="shared" si="16"/>
        <v>NKCES Administrative Fees</v>
      </c>
      <c r="H80" s="14">
        <f t="shared" si="25"/>
        <v>0</v>
      </c>
      <c r="I80" s="1" t="str">
        <f t="shared" si="19"/>
        <v>* Select Your Vendor Name Here *</v>
      </c>
      <c r="J80" s="1" t="s">
        <v>1032</v>
      </c>
      <c r="K80" s="13"/>
      <c r="L80" s="42">
        <f t="shared" si="17"/>
        <v>0</v>
      </c>
      <c r="M80" s="17" t="str">
        <f t="shared" si="22"/>
        <v>0   NKCES</v>
      </c>
      <c r="O80" s="1">
        <f t="shared" si="18"/>
        <v>0</v>
      </c>
      <c r="P80" s="64" t="str">
        <f t="shared" si="23"/>
        <v>v1.3.1</v>
      </c>
      <c r="Q80" s="15" t="str">
        <f t="shared" si="26"/>
        <v> </v>
      </c>
      <c r="R80" s="17"/>
    </row>
    <row r="81" spans="1:18" ht="15" customHeight="1">
      <c r="A81" s="4">
        <v>909</v>
      </c>
      <c r="B81" s="43" t="s">
        <v>1025</v>
      </c>
      <c r="C81" s="62">
        <v>0</v>
      </c>
      <c r="D81" s="1" t="str">
        <f t="shared" si="24"/>
        <v>* Select The Reporting Period Here*</v>
      </c>
      <c r="E81" s="11">
        <f t="shared" si="20"/>
        <v>40091</v>
      </c>
      <c r="F81" s="11">
        <f t="shared" si="21"/>
        <v>40091</v>
      </c>
      <c r="G81" s="1" t="str">
        <f t="shared" si="16"/>
        <v>KPC Administrative Fees</v>
      </c>
      <c r="H81" s="14">
        <f t="shared" si="25"/>
        <v>0</v>
      </c>
      <c r="I81" s="1" t="str">
        <f t="shared" si="19"/>
        <v>* Select Your Vendor Name Here *</v>
      </c>
      <c r="J81" s="1" t="s">
        <v>1030</v>
      </c>
      <c r="K81" s="13"/>
      <c r="L81" s="42">
        <f t="shared" si="17"/>
        <v>0</v>
      </c>
      <c r="M81" s="17" t="str">
        <f t="shared" si="22"/>
        <v>0   KPC</v>
      </c>
      <c r="O81" s="1">
        <f t="shared" si="18"/>
        <v>0</v>
      </c>
      <c r="P81" s="64" t="str">
        <f t="shared" si="23"/>
        <v>v1.3.1</v>
      </c>
      <c r="Q81" s="15" t="str">
        <f t="shared" si="26"/>
        <v> </v>
      </c>
      <c r="R81" s="17"/>
    </row>
    <row r="82" spans="1:18" ht="15" customHeight="1">
      <c r="A82" s="4">
        <v>910</v>
      </c>
      <c r="B82" s="43" t="s">
        <v>1026</v>
      </c>
      <c r="C82" s="62">
        <v>0</v>
      </c>
      <c r="D82" s="1" t="str">
        <f t="shared" si="24"/>
        <v>* Select The Reporting Period Here*</v>
      </c>
      <c r="E82" s="11">
        <f t="shared" si="20"/>
        <v>40091</v>
      </c>
      <c r="F82" s="11">
        <f t="shared" si="21"/>
        <v>40091</v>
      </c>
      <c r="G82" s="1" t="str">
        <f t="shared" si="16"/>
        <v>KPC Administrative Fees</v>
      </c>
      <c r="H82" s="14">
        <f t="shared" si="25"/>
        <v>0</v>
      </c>
      <c r="I82" s="1" t="str">
        <f t="shared" si="19"/>
        <v>* Select Your Vendor Name Here *</v>
      </c>
      <c r="J82" s="1" t="s">
        <v>1030</v>
      </c>
      <c r="K82" s="13"/>
      <c r="L82" s="42">
        <f t="shared" si="17"/>
        <v>0</v>
      </c>
      <c r="M82" s="17" t="str">
        <f t="shared" si="22"/>
        <v>0   KPC</v>
      </c>
      <c r="O82" s="1">
        <f t="shared" si="18"/>
        <v>0</v>
      </c>
      <c r="P82" s="64" t="str">
        <f t="shared" si="23"/>
        <v>v1.3.1</v>
      </c>
      <c r="Q82" s="15" t="str">
        <f t="shared" si="26"/>
        <v> </v>
      </c>
      <c r="R82" s="17"/>
    </row>
    <row r="83" spans="1:18" ht="15" customHeight="1">
      <c r="A83" s="4">
        <v>295</v>
      </c>
      <c r="B83" s="43" t="s">
        <v>88</v>
      </c>
      <c r="C83" s="62">
        <v>0</v>
      </c>
      <c r="D83" s="1" t="str">
        <f t="shared" si="24"/>
        <v>* Select The Reporting Period Here*</v>
      </c>
      <c r="E83" s="11">
        <f t="shared" si="20"/>
        <v>40091</v>
      </c>
      <c r="F83" s="11">
        <f t="shared" si="21"/>
        <v>40091</v>
      </c>
      <c r="G83" s="1" t="str">
        <f t="shared" si="16"/>
        <v>KPC Administrative Fees</v>
      </c>
      <c r="H83" s="14">
        <f t="shared" si="25"/>
        <v>0</v>
      </c>
      <c r="I83" s="1" t="str">
        <f t="shared" si="19"/>
        <v>* Select Your Vendor Name Here *</v>
      </c>
      <c r="J83" s="1" t="s">
        <v>1030</v>
      </c>
      <c r="K83" s="13"/>
      <c r="L83" s="42">
        <f t="shared" si="17"/>
        <v>0</v>
      </c>
      <c r="M83" s="17" t="str">
        <f t="shared" si="22"/>
        <v>0   KPC</v>
      </c>
      <c r="O83" s="1">
        <f t="shared" si="18"/>
        <v>0</v>
      </c>
      <c r="P83" s="64" t="str">
        <f t="shared" si="23"/>
        <v>v1.3.1</v>
      </c>
      <c r="Q83" s="15" t="str">
        <f t="shared" si="26"/>
        <v> </v>
      </c>
      <c r="R83" s="17"/>
    </row>
    <row r="84" spans="1:18" ht="15" customHeight="1">
      <c r="A84" s="4">
        <v>301</v>
      </c>
      <c r="B84" s="43" t="s">
        <v>89</v>
      </c>
      <c r="C84" s="62">
        <v>0</v>
      </c>
      <c r="D84" s="1" t="str">
        <f t="shared" si="24"/>
        <v>* Select The Reporting Period Here*</v>
      </c>
      <c r="E84" s="11">
        <f t="shared" si="20"/>
        <v>40091</v>
      </c>
      <c r="F84" s="11">
        <f t="shared" si="21"/>
        <v>40091</v>
      </c>
      <c r="G84" s="1" t="str">
        <f t="shared" si="16"/>
        <v>KEDC Administrative Fees</v>
      </c>
      <c r="H84" s="14">
        <f t="shared" si="25"/>
        <v>0</v>
      </c>
      <c r="I84" s="1" t="str">
        <f t="shared" si="19"/>
        <v>* Select Your Vendor Name Here *</v>
      </c>
      <c r="J84" s="1" t="s">
        <v>1031</v>
      </c>
      <c r="K84" s="13"/>
      <c r="L84" s="42">
        <f t="shared" si="17"/>
        <v>0</v>
      </c>
      <c r="M84" s="17" t="str">
        <f t="shared" si="22"/>
        <v>0   KEDC</v>
      </c>
      <c r="O84" s="1">
        <f t="shared" si="18"/>
        <v>0</v>
      </c>
      <c r="P84" s="64" t="str">
        <f t="shared" si="23"/>
        <v>v1.3.1</v>
      </c>
      <c r="Q84" s="15" t="str">
        <f t="shared" si="26"/>
        <v> </v>
      </c>
      <c r="R84" s="17"/>
    </row>
    <row r="85" spans="1:18" ht="15" customHeight="1">
      <c r="A85" s="4">
        <v>305</v>
      </c>
      <c r="B85" s="43" t="s">
        <v>90</v>
      </c>
      <c r="C85" s="62">
        <v>0</v>
      </c>
      <c r="D85" s="1" t="str">
        <f t="shared" si="24"/>
        <v>* Select The Reporting Period Here*</v>
      </c>
      <c r="E85" s="11">
        <f t="shared" si="20"/>
        <v>40091</v>
      </c>
      <c r="F85" s="11">
        <f t="shared" si="21"/>
        <v>40091</v>
      </c>
      <c r="G85" s="1" t="str">
        <f t="shared" si="16"/>
        <v>GRREC Administrative Fees</v>
      </c>
      <c r="H85" s="14">
        <f t="shared" si="25"/>
        <v>0</v>
      </c>
      <c r="I85" s="1" t="str">
        <f t="shared" si="19"/>
        <v>* Select Your Vendor Name Here *</v>
      </c>
      <c r="J85" s="1" t="s">
        <v>1029</v>
      </c>
      <c r="K85" s="13"/>
      <c r="L85" s="42">
        <f t="shared" si="17"/>
        <v>0</v>
      </c>
      <c r="M85" s="17" t="str">
        <f t="shared" si="22"/>
        <v>0   GRREC</v>
      </c>
      <c r="O85" s="1">
        <f t="shared" si="18"/>
        <v>0</v>
      </c>
      <c r="P85" s="64" t="str">
        <f t="shared" si="23"/>
        <v>v1.3.1</v>
      </c>
      <c r="Q85" s="15" t="str">
        <f t="shared" si="26"/>
        <v> </v>
      </c>
      <c r="R85" s="17"/>
    </row>
    <row r="86" spans="1:18" ht="15" customHeight="1">
      <c r="A86" s="4">
        <v>911</v>
      </c>
      <c r="B86" s="43" t="s">
        <v>91</v>
      </c>
      <c r="C86" s="62">
        <v>0</v>
      </c>
      <c r="D86" s="1" t="str">
        <f t="shared" si="24"/>
        <v>* Select The Reporting Period Here*</v>
      </c>
      <c r="E86" s="11">
        <f t="shared" si="20"/>
        <v>40091</v>
      </c>
      <c r="F86" s="11">
        <f t="shared" si="21"/>
        <v>40091</v>
      </c>
      <c r="G86" s="1" t="str">
        <f t="shared" si="16"/>
        <v>KPC Administrative Fees</v>
      </c>
      <c r="H86" s="14">
        <f t="shared" si="25"/>
        <v>0</v>
      </c>
      <c r="I86" s="1" t="str">
        <f t="shared" si="19"/>
        <v>* Select Your Vendor Name Here *</v>
      </c>
      <c r="J86" s="1" t="s">
        <v>1030</v>
      </c>
      <c r="K86" s="13"/>
      <c r="L86" s="42">
        <f t="shared" si="17"/>
        <v>0</v>
      </c>
      <c r="M86" s="17" t="str">
        <f t="shared" si="22"/>
        <v>0   KPC</v>
      </c>
      <c r="O86" s="1">
        <f t="shared" si="18"/>
        <v>0</v>
      </c>
      <c r="P86" s="64" t="str">
        <f t="shared" si="23"/>
        <v>v1.3.1</v>
      </c>
      <c r="Q86" s="15" t="str">
        <f t="shared" si="26"/>
        <v> </v>
      </c>
      <c r="R86" s="17"/>
    </row>
    <row r="87" spans="1:18" ht="15" customHeight="1">
      <c r="A87" s="4">
        <v>311</v>
      </c>
      <c r="B87" s="43" t="s">
        <v>92</v>
      </c>
      <c r="C87" s="62">
        <v>0</v>
      </c>
      <c r="D87" s="1" t="str">
        <f t="shared" si="24"/>
        <v>* Select The Reporting Period Here*</v>
      </c>
      <c r="E87" s="11">
        <f t="shared" si="20"/>
        <v>40091</v>
      </c>
      <c r="F87" s="11">
        <f t="shared" si="21"/>
        <v>40091</v>
      </c>
      <c r="G87" s="1" t="str">
        <f t="shared" si="16"/>
        <v>SESC Administrative Fees</v>
      </c>
      <c r="H87" s="14">
        <f t="shared" si="25"/>
        <v>0</v>
      </c>
      <c r="I87" s="1" t="str">
        <f t="shared" si="19"/>
        <v>* Select Your Vendor Name Here *</v>
      </c>
      <c r="J87" s="1" t="s">
        <v>1033</v>
      </c>
      <c r="K87" s="13"/>
      <c r="L87" s="42">
        <f t="shared" si="17"/>
        <v>0</v>
      </c>
      <c r="M87" s="17" t="str">
        <f t="shared" si="22"/>
        <v>0   SESC</v>
      </c>
      <c r="O87" s="1">
        <f t="shared" si="18"/>
        <v>0</v>
      </c>
      <c r="P87" s="64" t="str">
        <f t="shared" si="23"/>
        <v>v1.3.1</v>
      </c>
      <c r="Q87" s="15" t="str">
        <f t="shared" si="26"/>
        <v> </v>
      </c>
      <c r="R87" s="17"/>
    </row>
    <row r="88" spans="1:18" ht="15" customHeight="1">
      <c r="A88" s="4">
        <v>315</v>
      </c>
      <c r="B88" s="43" t="s">
        <v>93</v>
      </c>
      <c r="C88" s="62">
        <v>0</v>
      </c>
      <c r="D88" s="1" t="str">
        <f t="shared" si="24"/>
        <v>* Select The Reporting Period Here*</v>
      </c>
      <c r="E88" s="11">
        <f t="shared" si="20"/>
        <v>40091</v>
      </c>
      <c r="F88" s="11">
        <f t="shared" si="21"/>
        <v>40091</v>
      </c>
      <c r="G88" s="1" t="str">
        <f t="shared" si="16"/>
        <v>KEDC Administrative Fees</v>
      </c>
      <c r="H88" s="14">
        <f t="shared" si="25"/>
        <v>0</v>
      </c>
      <c r="I88" s="1" t="str">
        <f t="shared" si="19"/>
        <v>* Select Your Vendor Name Here *</v>
      </c>
      <c r="J88" s="1" t="s">
        <v>1031</v>
      </c>
      <c r="K88" s="13"/>
      <c r="L88" s="42">
        <f t="shared" si="17"/>
        <v>0</v>
      </c>
      <c r="M88" s="17" t="str">
        <f t="shared" si="22"/>
        <v>0   KEDC</v>
      </c>
      <c r="O88" s="1">
        <f t="shared" si="18"/>
        <v>0</v>
      </c>
      <c r="P88" s="64" t="str">
        <f t="shared" si="23"/>
        <v>v1.3.1</v>
      </c>
      <c r="Q88" s="15" t="str">
        <f t="shared" si="26"/>
        <v> </v>
      </c>
      <c r="R88" s="17"/>
    </row>
    <row r="89" spans="1:18" ht="15" customHeight="1">
      <c r="A89" s="4">
        <v>325</v>
      </c>
      <c r="B89" s="43" t="s">
        <v>94</v>
      </c>
      <c r="C89" s="62">
        <v>0</v>
      </c>
      <c r="D89" s="1" t="str">
        <f t="shared" si="24"/>
        <v>* Select The Reporting Period Here*</v>
      </c>
      <c r="E89" s="11">
        <f t="shared" si="20"/>
        <v>40091</v>
      </c>
      <c r="F89" s="11">
        <f t="shared" si="21"/>
        <v>40091</v>
      </c>
      <c r="G89" s="1" t="str">
        <f t="shared" si="16"/>
        <v>KEDC Administrative Fees</v>
      </c>
      <c r="H89" s="14">
        <f t="shared" si="25"/>
        <v>0</v>
      </c>
      <c r="I89" s="1" t="str">
        <f t="shared" si="19"/>
        <v>* Select Your Vendor Name Here *</v>
      </c>
      <c r="J89" s="1" t="s">
        <v>1031</v>
      </c>
      <c r="K89" s="13"/>
      <c r="L89" s="42">
        <f t="shared" si="17"/>
        <v>0</v>
      </c>
      <c r="M89" s="17" t="str">
        <f t="shared" si="22"/>
        <v>0   KEDC</v>
      </c>
      <c r="O89" s="1">
        <f t="shared" si="18"/>
        <v>0</v>
      </c>
      <c r="P89" s="64" t="str">
        <f t="shared" si="23"/>
        <v>v1.3.1</v>
      </c>
      <c r="Q89" s="15" t="str">
        <f t="shared" si="26"/>
        <v> </v>
      </c>
      <c r="R89" s="17"/>
    </row>
    <row r="90" spans="1:18" ht="15" customHeight="1">
      <c r="A90" s="4">
        <v>335</v>
      </c>
      <c r="B90" s="43" t="s">
        <v>95</v>
      </c>
      <c r="C90" s="62">
        <v>0</v>
      </c>
      <c r="D90" s="1" t="str">
        <f t="shared" si="24"/>
        <v>* Select The Reporting Period Here*</v>
      </c>
      <c r="E90" s="11">
        <f t="shared" si="20"/>
        <v>40091</v>
      </c>
      <c r="F90" s="11">
        <f t="shared" si="21"/>
        <v>40091</v>
      </c>
      <c r="G90" s="1" t="str">
        <f t="shared" si="16"/>
        <v>KEDC Administrative Fees</v>
      </c>
      <c r="H90" s="14">
        <f t="shared" si="25"/>
        <v>0</v>
      </c>
      <c r="I90" s="1" t="str">
        <f t="shared" si="19"/>
        <v>* Select Your Vendor Name Here *</v>
      </c>
      <c r="J90" s="1" t="s">
        <v>1031</v>
      </c>
      <c r="K90" s="13"/>
      <c r="L90" s="42">
        <f t="shared" si="17"/>
        <v>0</v>
      </c>
      <c r="M90" s="17" t="str">
        <f t="shared" si="22"/>
        <v>0   KEDC</v>
      </c>
      <c r="O90" s="1">
        <f t="shared" si="18"/>
        <v>0</v>
      </c>
      <c r="P90" s="64" t="str">
        <f t="shared" si="23"/>
        <v>v1.3.1</v>
      </c>
      <c r="Q90" s="15" t="str">
        <f t="shared" si="26"/>
        <v> </v>
      </c>
      <c r="R90" s="17"/>
    </row>
    <row r="91" spans="1:18" ht="15" customHeight="1">
      <c r="A91" s="4">
        <v>341</v>
      </c>
      <c r="B91" s="43" t="s">
        <v>96</v>
      </c>
      <c r="C91" s="62">
        <v>0</v>
      </c>
      <c r="D91" s="1" t="str">
        <f t="shared" si="24"/>
        <v>* Select The Reporting Period Here*</v>
      </c>
      <c r="E91" s="11">
        <f t="shared" si="20"/>
        <v>40091</v>
      </c>
      <c r="F91" s="11">
        <f t="shared" si="21"/>
        <v>40091</v>
      </c>
      <c r="G91" s="1" t="str">
        <f t="shared" si="16"/>
        <v>SESC Administrative Fees</v>
      </c>
      <c r="H91" s="14">
        <f t="shared" si="25"/>
        <v>0</v>
      </c>
      <c r="I91" s="1" t="str">
        <f t="shared" si="19"/>
        <v>* Select Your Vendor Name Here *</v>
      </c>
      <c r="J91" s="1" t="s">
        <v>1033</v>
      </c>
      <c r="K91" s="13"/>
      <c r="L91" s="42">
        <f t="shared" si="17"/>
        <v>0</v>
      </c>
      <c r="M91" s="17" t="str">
        <f t="shared" si="22"/>
        <v>0   SESC</v>
      </c>
      <c r="O91" s="1">
        <f t="shared" si="18"/>
        <v>0</v>
      </c>
      <c r="P91" s="64" t="str">
        <f t="shared" si="23"/>
        <v>v1.3.1</v>
      </c>
      <c r="Q91" s="15" t="str">
        <f t="shared" si="26"/>
        <v> </v>
      </c>
      <c r="R91" s="17"/>
    </row>
    <row r="92" spans="1:18" ht="15" customHeight="1">
      <c r="A92" s="4">
        <v>351</v>
      </c>
      <c r="B92" s="43" t="s">
        <v>97</v>
      </c>
      <c r="C92" s="62">
        <v>0</v>
      </c>
      <c r="D92" s="1" t="str">
        <f t="shared" si="24"/>
        <v>* Select The Reporting Period Here*</v>
      </c>
      <c r="E92" s="11">
        <f t="shared" si="20"/>
        <v>40091</v>
      </c>
      <c r="F92" s="11">
        <f t="shared" si="21"/>
        <v>40091</v>
      </c>
      <c r="G92" s="1" t="str">
        <f t="shared" si="16"/>
        <v>GRREC/KEDC Administrative Fees</v>
      </c>
      <c r="H92" s="14">
        <f t="shared" si="25"/>
        <v>0</v>
      </c>
      <c r="I92" s="1" t="str">
        <f t="shared" si="19"/>
        <v>* Select Your Vendor Name Here *</v>
      </c>
      <c r="J92" s="1" t="s">
        <v>1034</v>
      </c>
      <c r="K92" s="13"/>
      <c r="L92" s="42">
        <f t="shared" si="17"/>
        <v>0</v>
      </c>
      <c r="M92" s="17" t="str">
        <f t="shared" si="22"/>
        <v>0   GRREC/KEDC</v>
      </c>
      <c r="O92" s="1">
        <f t="shared" si="18"/>
        <v>0</v>
      </c>
      <c r="P92" s="64" t="str">
        <f t="shared" si="23"/>
        <v>v1.3.1</v>
      </c>
      <c r="Q92" s="15" t="str">
        <f t="shared" si="26"/>
        <v> </v>
      </c>
      <c r="R92" s="17"/>
    </row>
    <row r="93" spans="1:18" ht="15" customHeight="1">
      <c r="A93" s="65">
        <v>915</v>
      </c>
      <c r="B93" s="43" t="s">
        <v>1011</v>
      </c>
      <c r="C93" s="62">
        <v>0</v>
      </c>
      <c r="D93" s="1" t="str">
        <f t="shared" si="24"/>
        <v>* Select The Reporting Period Here*</v>
      </c>
      <c r="E93" s="11">
        <f t="shared" si="20"/>
        <v>40091</v>
      </c>
      <c r="F93" s="11">
        <f t="shared" si="21"/>
        <v>40091</v>
      </c>
      <c r="G93" s="1" t="str">
        <f t="shared" si="16"/>
        <v>KPC Administrative Fees</v>
      </c>
      <c r="H93" s="14">
        <f t="shared" si="25"/>
        <v>0</v>
      </c>
      <c r="I93" s="1" t="str">
        <f t="shared" si="19"/>
        <v>* Select Your Vendor Name Here *</v>
      </c>
      <c r="J93" s="1" t="s">
        <v>1030</v>
      </c>
      <c r="K93" s="13"/>
      <c r="L93" s="42">
        <f t="shared" si="17"/>
        <v>0</v>
      </c>
      <c r="M93" s="17" t="str">
        <f t="shared" si="22"/>
        <v>0   KPC</v>
      </c>
      <c r="O93" s="1">
        <f t="shared" si="18"/>
        <v>0</v>
      </c>
      <c r="P93" s="64" t="str">
        <f t="shared" si="23"/>
        <v>v1.3.1</v>
      </c>
      <c r="Q93" s="15" t="str">
        <f t="shared" si="26"/>
        <v> </v>
      </c>
      <c r="R93" s="17"/>
    </row>
    <row r="94" spans="1:18" ht="15" customHeight="1">
      <c r="A94" s="4">
        <v>354</v>
      </c>
      <c r="B94" s="43" t="s">
        <v>98</v>
      </c>
      <c r="C94" s="62">
        <v>0</v>
      </c>
      <c r="D94" s="1" t="str">
        <f t="shared" si="24"/>
        <v>* Select The Reporting Period Here*</v>
      </c>
      <c r="E94" s="11">
        <f t="shared" si="20"/>
        <v>40091</v>
      </c>
      <c r="F94" s="11">
        <f t="shared" si="21"/>
        <v>40091</v>
      </c>
      <c r="G94" s="1" t="str">
        <f t="shared" si="16"/>
        <v>NKCES Administrative Fees</v>
      </c>
      <c r="H94" s="14">
        <f t="shared" si="25"/>
        <v>0</v>
      </c>
      <c r="I94" s="1" t="str">
        <f t="shared" si="19"/>
        <v>* Select Your Vendor Name Here *</v>
      </c>
      <c r="J94" s="1" t="s">
        <v>1032</v>
      </c>
      <c r="K94" s="13"/>
      <c r="L94" s="42">
        <f t="shared" si="17"/>
        <v>0</v>
      </c>
      <c r="M94" s="17" t="str">
        <f t="shared" si="22"/>
        <v>0   NKCES</v>
      </c>
      <c r="O94" s="1">
        <f t="shared" si="18"/>
        <v>0</v>
      </c>
      <c r="P94" s="64" t="str">
        <f t="shared" si="23"/>
        <v>v1.3.1</v>
      </c>
      <c r="Q94" s="15" t="str">
        <f t="shared" si="26"/>
        <v> </v>
      </c>
      <c r="R94" s="17"/>
    </row>
    <row r="95" spans="1:18" ht="15" customHeight="1">
      <c r="A95" s="4">
        <v>801</v>
      </c>
      <c r="B95" s="43" t="s">
        <v>1019</v>
      </c>
      <c r="C95" s="62">
        <v>0</v>
      </c>
      <c r="D95" s="1" t="str">
        <f t="shared" si="24"/>
        <v>* Select The Reporting Period Here*</v>
      </c>
      <c r="E95" s="11">
        <f t="shared" si="20"/>
        <v>40091</v>
      </c>
      <c r="F95" s="11">
        <f t="shared" si="21"/>
        <v>40091</v>
      </c>
      <c r="G95" s="1" t="str">
        <f t="shared" si="16"/>
        <v>KEDC Administrative Fees</v>
      </c>
      <c r="H95" s="14">
        <f t="shared" si="25"/>
        <v>0</v>
      </c>
      <c r="I95" s="1" t="str">
        <f t="shared" si="19"/>
        <v>* Select Your Vendor Name Here *</v>
      </c>
      <c r="J95" s="1" t="s">
        <v>1031</v>
      </c>
      <c r="K95" s="13"/>
      <c r="L95" s="42">
        <f t="shared" si="17"/>
        <v>0</v>
      </c>
      <c r="M95" s="17" t="str">
        <f t="shared" si="22"/>
        <v>0   KEDC</v>
      </c>
      <c r="O95" s="1">
        <f t="shared" si="18"/>
        <v>0</v>
      </c>
      <c r="P95" s="64" t="str">
        <f t="shared" si="23"/>
        <v>v1.3.1</v>
      </c>
      <c r="Q95" s="15" t="str">
        <f t="shared" si="26"/>
        <v> </v>
      </c>
      <c r="R95" s="17"/>
    </row>
    <row r="96" spans="1:18" ht="15" customHeight="1">
      <c r="A96" s="4">
        <v>365</v>
      </c>
      <c r="B96" s="43" t="s">
        <v>99</v>
      </c>
      <c r="C96" s="62">
        <v>0</v>
      </c>
      <c r="D96" s="1" t="str">
        <f t="shared" si="24"/>
        <v>* Select The Reporting Period Here*</v>
      </c>
      <c r="E96" s="11">
        <f t="shared" si="20"/>
        <v>40091</v>
      </c>
      <c r="F96" s="11">
        <f t="shared" si="21"/>
        <v>40091</v>
      </c>
      <c r="G96" s="1" t="str">
        <f t="shared" si="16"/>
        <v>SESC Administrative Fees</v>
      </c>
      <c r="H96" s="14">
        <f t="shared" si="25"/>
        <v>0</v>
      </c>
      <c r="I96" s="1" t="str">
        <f t="shared" si="19"/>
        <v>* Select Your Vendor Name Here *</v>
      </c>
      <c r="J96" s="1" t="s">
        <v>1033</v>
      </c>
      <c r="K96" s="13"/>
      <c r="L96" s="42">
        <f t="shared" si="17"/>
        <v>0</v>
      </c>
      <c r="M96" s="17" t="str">
        <f t="shared" si="22"/>
        <v>0   SESC</v>
      </c>
      <c r="O96" s="1">
        <f t="shared" si="18"/>
        <v>0</v>
      </c>
      <c r="P96" s="64" t="str">
        <f t="shared" si="23"/>
        <v>v1.3.1</v>
      </c>
      <c r="Q96" s="15" t="str">
        <f t="shared" si="26"/>
        <v> </v>
      </c>
      <c r="R96" s="17"/>
    </row>
    <row r="97" spans="1:18" ht="15" customHeight="1">
      <c r="A97" s="4">
        <v>371</v>
      </c>
      <c r="B97" s="43" t="s">
        <v>100</v>
      </c>
      <c r="C97" s="62">
        <v>0</v>
      </c>
      <c r="D97" s="1" t="str">
        <f t="shared" si="24"/>
        <v>* Select The Reporting Period Here*</v>
      </c>
      <c r="E97" s="11">
        <f t="shared" si="20"/>
        <v>40091</v>
      </c>
      <c r="F97" s="11">
        <f t="shared" si="21"/>
        <v>40091</v>
      </c>
      <c r="G97" s="1" t="str">
        <f t="shared" si="16"/>
        <v>KEDC Administrative Fees</v>
      </c>
      <c r="H97" s="14">
        <f t="shared" si="25"/>
        <v>0</v>
      </c>
      <c r="I97" s="1" t="str">
        <f aca="true" t="shared" si="27" ref="I97:I116">$I$9</f>
        <v>* Select Your Vendor Name Here *</v>
      </c>
      <c r="J97" s="1" t="s">
        <v>1031</v>
      </c>
      <c r="K97" s="13"/>
      <c r="L97" s="42">
        <f t="shared" si="17"/>
        <v>0</v>
      </c>
      <c r="M97" s="17" t="str">
        <f t="shared" si="22"/>
        <v>0   KEDC</v>
      </c>
      <c r="O97" s="1">
        <f t="shared" si="18"/>
        <v>0</v>
      </c>
      <c r="P97" s="64" t="str">
        <f t="shared" si="23"/>
        <v>v1.3.1</v>
      </c>
      <c r="Q97" s="15" t="str">
        <f t="shared" si="26"/>
        <v> </v>
      </c>
      <c r="R97" s="17"/>
    </row>
    <row r="98" spans="1:18" ht="15" customHeight="1">
      <c r="A98" s="4">
        <v>375</v>
      </c>
      <c r="B98" s="43" t="s">
        <v>101</v>
      </c>
      <c r="C98" s="62">
        <v>0</v>
      </c>
      <c r="D98" s="1" t="str">
        <f t="shared" si="24"/>
        <v>* Select The Reporting Period Here*</v>
      </c>
      <c r="E98" s="11">
        <f t="shared" si="20"/>
        <v>40091</v>
      </c>
      <c r="F98" s="11">
        <f t="shared" si="21"/>
        <v>40091</v>
      </c>
      <c r="G98" s="1" t="str">
        <f t="shared" si="16"/>
        <v>KEDC Administrative Fees</v>
      </c>
      <c r="H98" s="14">
        <f t="shared" si="25"/>
        <v>0</v>
      </c>
      <c r="I98" s="1" t="str">
        <f t="shared" si="27"/>
        <v>* Select Your Vendor Name Here *</v>
      </c>
      <c r="J98" s="1" t="s">
        <v>1031</v>
      </c>
      <c r="K98" s="13"/>
      <c r="L98" s="42">
        <f t="shared" si="17"/>
        <v>0</v>
      </c>
      <c r="M98" s="17" t="str">
        <f t="shared" si="22"/>
        <v>0   KEDC</v>
      </c>
      <c r="O98" s="1">
        <f t="shared" si="18"/>
        <v>0</v>
      </c>
      <c r="P98" s="64" t="str">
        <f t="shared" si="23"/>
        <v>v1.3.1</v>
      </c>
      <c r="Q98" s="15" t="str">
        <f t="shared" si="26"/>
        <v> </v>
      </c>
      <c r="R98" s="17"/>
    </row>
    <row r="99" spans="1:18" ht="15" customHeight="1">
      <c r="A99" s="4">
        <v>385</v>
      </c>
      <c r="B99" s="43" t="s">
        <v>102</v>
      </c>
      <c r="C99" s="62">
        <v>0</v>
      </c>
      <c r="D99" s="1" t="str">
        <f t="shared" si="24"/>
        <v>* Select The Reporting Period Here*</v>
      </c>
      <c r="E99" s="11">
        <f t="shared" si="20"/>
        <v>40091</v>
      </c>
      <c r="F99" s="11">
        <f t="shared" si="21"/>
        <v>40091</v>
      </c>
      <c r="G99" s="1" t="str">
        <f t="shared" si="16"/>
        <v>KEDC Administrative Fees</v>
      </c>
      <c r="H99" s="14">
        <f t="shared" si="25"/>
        <v>0</v>
      </c>
      <c r="I99" s="1" t="str">
        <f t="shared" si="27"/>
        <v>* Select Your Vendor Name Here *</v>
      </c>
      <c r="J99" s="1" t="s">
        <v>1031</v>
      </c>
      <c r="K99" s="13"/>
      <c r="L99" s="42">
        <f t="shared" si="17"/>
        <v>0</v>
      </c>
      <c r="M99" s="17" t="str">
        <f t="shared" si="22"/>
        <v>0   KEDC</v>
      </c>
      <c r="O99" s="1">
        <f t="shared" si="18"/>
        <v>0</v>
      </c>
      <c r="P99" s="64" t="str">
        <f t="shared" si="23"/>
        <v>v1.3.1</v>
      </c>
      <c r="Q99" s="15" t="str">
        <f t="shared" si="26"/>
        <v> </v>
      </c>
      <c r="R99" s="17"/>
    </row>
    <row r="100" spans="1:18" ht="15" customHeight="1">
      <c r="A100" s="4">
        <v>391</v>
      </c>
      <c r="B100" s="43" t="s">
        <v>103</v>
      </c>
      <c r="C100" s="62">
        <v>0</v>
      </c>
      <c r="D100" s="1" t="str">
        <f t="shared" si="24"/>
        <v>* Select The Reporting Period Here*</v>
      </c>
      <c r="E100" s="11">
        <f t="shared" si="20"/>
        <v>40091</v>
      </c>
      <c r="F100" s="11">
        <f t="shared" si="21"/>
        <v>40091</v>
      </c>
      <c r="G100" s="1" t="str">
        <f t="shared" si="16"/>
        <v>KEDC Administrative Fees</v>
      </c>
      <c r="H100" s="14">
        <f t="shared" si="25"/>
        <v>0</v>
      </c>
      <c r="I100" s="1" t="str">
        <f t="shared" si="27"/>
        <v>* Select Your Vendor Name Here *</v>
      </c>
      <c r="J100" s="1" t="s">
        <v>1031</v>
      </c>
      <c r="K100" s="13"/>
      <c r="L100" s="42">
        <f t="shared" si="17"/>
        <v>0</v>
      </c>
      <c r="M100" s="17" t="str">
        <f t="shared" si="22"/>
        <v>0   KEDC</v>
      </c>
      <c r="O100" s="1">
        <f t="shared" si="18"/>
        <v>0</v>
      </c>
      <c r="P100" s="64" t="str">
        <f t="shared" si="23"/>
        <v>v1.3.1</v>
      </c>
      <c r="Q100" s="15" t="str">
        <f t="shared" si="26"/>
        <v> </v>
      </c>
      <c r="R100" s="17"/>
    </row>
    <row r="101" spans="1:18" ht="15" customHeight="1">
      <c r="A101" s="4">
        <v>401</v>
      </c>
      <c r="B101" s="43" t="s">
        <v>104</v>
      </c>
      <c r="C101" s="62">
        <v>0</v>
      </c>
      <c r="D101" s="1" t="str">
        <f t="shared" si="24"/>
        <v>* Select The Reporting Period Here*</v>
      </c>
      <c r="E101" s="11">
        <f t="shared" si="20"/>
        <v>40091</v>
      </c>
      <c r="F101" s="11">
        <f t="shared" si="21"/>
        <v>40091</v>
      </c>
      <c r="G101" s="1" t="str">
        <f t="shared" si="16"/>
        <v>SESC Administrative Fees</v>
      </c>
      <c r="H101" s="14">
        <f t="shared" si="25"/>
        <v>0</v>
      </c>
      <c r="I101" s="1" t="str">
        <f t="shared" si="27"/>
        <v>* Select Your Vendor Name Here *</v>
      </c>
      <c r="J101" s="1" t="s">
        <v>1033</v>
      </c>
      <c r="K101" s="13"/>
      <c r="L101" s="42">
        <f t="shared" si="17"/>
        <v>0</v>
      </c>
      <c r="M101" s="17" t="str">
        <f t="shared" si="22"/>
        <v>0   SESC</v>
      </c>
      <c r="O101" s="1">
        <f t="shared" si="18"/>
        <v>0</v>
      </c>
      <c r="P101" s="64" t="str">
        <f t="shared" si="23"/>
        <v>v1.3.1</v>
      </c>
      <c r="Q101" s="15" t="str">
        <f t="shared" si="26"/>
        <v> </v>
      </c>
      <c r="R101" s="17"/>
    </row>
    <row r="102" spans="1:18" ht="15" customHeight="1">
      <c r="A102" s="4">
        <v>411</v>
      </c>
      <c r="B102" s="43" t="s">
        <v>105</v>
      </c>
      <c r="C102" s="62">
        <v>0</v>
      </c>
      <c r="D102" s="1" t="str">
        <f t="shared" si="24"/>
        <v>* Select The Reporting Period Here*</v>
      </c>
      <c r="E102" s="11">
        <f t="shared" si="20"/>
        <v>40091</v>
      </c>
      <c r="F102" s="11">
        <f t="shared" si="21"/>
        <v>40091</v>
      </c>
      <c r="G102" s="1" t="str">
        <f t="shared" si="16"/>
        <v>GRREC Administrative Fees</v>
      </c>
      <c r="H102" s="14">
        <f t="shared" si="25"/>
        <v>0</v>
      </c>
      <c r="I102" s="1" t="str">
        <f t="shared" si="27"/>
        <v>* Select Your Vendor Name Here *</v>
      </c>
      <c r="J102" s="1" t="s">
        <v>1029</v>
      </c>
      <c r="K102" s="13"/>
      <c r="L102" s="42">
        <f t="shared" si="17"/>
        <v>0</v>
      </c>
      <c r="M102" s="17" t="str">
        <f t="shared" si="22"/>
        <v>0   GRREC</v>
      </c>
      <c r="O102" s="1">
        <f t="shared" si="18"/>
        <v>0</v>
      </c>
      <c r="P102" s="64" t="str">
        <f t="shared" si="23"/>
        <v>v1.3.1</v>
      </c>
      <c r="Q102" s="15" t="str">
        <f t="shared" si="26"/>
        <v> </v>
      </c>
      <c r="R102" s="17"/>
    </row>
    <row r="103" spans="1:18" ht="15" customHeight="1">
      <c r="A103" s="4">
        <v>415</v>
      </c>
      <c r="B103" s="43" t="s">
        <v>106</v>
      </c>
      <c r="C103" s="62">
        <v>0</v>
      </c>
      <c r="D103" s="1" t="str">
        <f t="shared" si="24"/>
        <v>* Select The Reporting Period Here*</v>
      </c>
      <c r="E103" s="11">
        <f t="shared" si="20"/>
        <v>40091</v>
      </c>
      <c r="F103" s="11">
        <f t="shared" si="21"/>
        <v>40091</v>
      </c>
      <c r="G103" s="1" t="str">
        <f t="shared" si="16"/>
        <v>KEDC Administrative Fees</v>
      </c>
      <c r="H103" s="14">
        <f t="shared" si="25"/>
        <v>0</v>
      </c>
      <c r="I103" s="1" t="str">
        <f t="shared" si="27"/>
        <v>* Select Your Vendor Name Here *</v>
      </c>
      <c r="J103" s="1" t="s">
        <v>1031</v>
      </c>
      <c r="K103" s="13"/>
      <c r="L103" s="42">
        <f t="shared" si="17"/>
        <v>0</v>
      </c>
      <c r="M103" s="17" t="str">
        <f t="shared" si="22"/>
        <v>0   KEDC</v>
      </c>
      <c r="O103" s="1">
        <f t="shared" si="18"/>
        <v>0</v>
      </c>
      <c r="P103" s="64" t="str">
        <f t="shared" si="23"/>
        <v>v1.3.1</v>
      </c>
      <c r="Q103" s="15" t="str">
        <f t="shared" si="26"/>
        <v> </v>
      </c>
      <c r="R103" s="17"/>
    </row>
    <row r="104" spans="1:18" ht="15" customHeight="1">
      <c r="A104" s="4">
        <v>421</v>
      </c>
      <c r="B104" s="43" t="s">
        <v>107</v>
      </c>
      <c r="C104" s="62">
        <v>0</v>
      </c>
      <c r="D104" s="1" t="str">
        <f t="shared" si="24"/>
        <v>* Select The Reporting Period Here*</v>
      </c>
      <c r="E104" s="11">
        <f t="shared" si="20"/>
        <v>40091</v>
      </c>
      <c r="F104" s="11">
        <f t="shared" si="21"/>
        <v>40091</v>
      </c>
      <c r="G104" s="1" t="str">
        <f t="shared" si="16"/>
        <v>SESC Administrative Fees</v>
      </c>
      <c r="H104" s="14">
        <f t="shared" si="25"/>
        <v>0</v>
      </c>
      <c r="I104" s="1" t="str">
        <f t="shared" si="27"/>
        <v>* Select Your Vendor Name Here *</v>
      </c>
      <c r="J104" s="1" t="s">
        <v>1033</v>
      </c>
      <c r="K104" s="13"/>
      <c r="L104" s="42">
        <f t="shared" si="17"/>
        <v>0</v>
      </c>
      <c r="M104" s="17" t="str">
        <f t="shared" si="22"/>
        <v>0   SESC</v>
      </c>
      <c r="O104" s="1">
        <f t="shared" si="18"/>
        <v>0</v>
      </c>
      <c r="P104" s="64" t="str">
        <f t="shared" si="23"/>
        <v>v1.3.1</v>
      </c>
      <c r="Q104" s="15" t="str">
        <f t="shared" si="26"/>
        <v> </v>
      </c>
      <c r="R104" s="17"/>
    </row>
    <row r="105" spans="1:18" ht="15" customHeight="1">
      <c r="A105" s="4">
        <v>425</v>
      </c>
      <c r="B105" s="43" t="s">
        <v>108</v>
      </c>
      <c r="C105" s="62">
        <v>0</v>
      </c>
      <c r="D105" s="1" t="str">
        <f t="shared" si="24"/>
        <v>* Select The Reporting Period Here*</v>
      </c>
      <c r="E105" s="11">
        <f t="shared" si="20"/>
        <v>40091</v>
      </c>
      <c r="F105" s="11">
        <f t="shared" si="21"/>
        <v>40091</v>
      </c>
      <c r="G105" s="1" t="str">
        <f t="shared" si="16"/>
        <v>GRREC Administrative Fees</v>
      </c>
      <c r="H105" s="14">
        <f t="shared" si="25"/>
        <v>0</v>
      </c>
      <c r="I105" s="1" t="str">
        <f t="shared" si="27"/>
        <v>* Select Your Vendor Name Here *</v>
      </c>
      <c r="J105" s="1" t="s">
        <v>1029</v>
      </c>
      <c r="K105" s="13"/>
      <c r="L105" s="42">
        <f t="shared" si="17"/>
        <v>0</v>
      </c>
      <c r="M105" s="17" t="str">
        <f t="shared" si="22"/>
        <v>0   GRREC</v>
      </c>
      <c r="O105" s="1">
        <f t="shared" si="18"/>
        <v>0</v>
      </c>
      <c r="P105" s="64" t="str">
        <f t="shared" si="23"/>
        <v>v1.3.1</v>
      </c>
      <c r="Q105" s="15" t="str">
        <f t="shared" si="26"/>
        <v> </v>
      </c>
      <c r="R105" s="17"/>
    </row>
    <row r="106" spans="1:18" ht="15" customHeight="1">
      <c r="A106" s="4">
        <v>426</v>
      </c>
      <c r="B106" s="43" t="s">
        <v>109</v>
      </c>
      <c r="C106" s="62">
        <v>0</v>
      </c>
      <c r="D106" s="1" t="str">
        <f t="shared" si="24"/>
        <v>* Select The Reporting Period Here*</v>
      </c>
      <c r="E106" s="11">
        <f t="shared" si="20"/>
        <v>40091</v>
      </c>
      <c r="F106" s="11">
        <f t="shared" si="21"/>
        <v>40091</v>
      </c>
      <c r="G106" s="1" t="str">
        <f t="shared" si="16"/>
        <v>SESC Administrative Fees</v>
      </c>
      <c r="H106" s="14">
        <f t="shared" si="25"/>
        <v>0</v>
      </c>
      <c r="I106" s="1" t="str">
        <f t="shared" si="27"/>
        <v>* Select Your Vendor Name Here *</v>
      </c>
      <c r="J106" s="1" t="s">
        <v>1033</v>
      </c>
      <c r="K106" s="13"/>
      <c r="L106" s="42">
        <f t="shared" si="17"/>
        <v>0</v>
      </c>
      <c r="M106" s="17" t="str">
        <f t="shared" si="22"/>
        <v>0   SESC</v>
      </c>
      <c r="O106" s="1">
        <f t="shared" si="18"/>
        <v>0</v>
      </c>
      <c r="P106" s="64" t="str">
        <f t="shared" si="23"/>
        <v>v1.3.1</v>
      </c>
      <c r="Q106" s="15" t="str">
        <f t="shared" si="26"/>
        <v> </v>
      </c>
      <c r="R106" s="17"/>
    </row>
    <row r="107" spans="1:18" ht="15" customHeight="1">
      <c r="A107" s="4">
        <v>431</v>
      </c>
      <c r="B107" s="43" t="s">
        <v>110</v>
      </c>
      <c r="C107" s="62">
        <v>0</v>
      </c>
      <c r="D107" s="1" t="str">
        <f t="shared" si="24"/>
        <v>* Select The Reporting Period Here*</v>
      </c>
      <c r="E107" s="11">
        <f t="shared" si="20"/>
        <v>40091</v>
      </c>
      <c r="F107" s="11">
        <f t="shared" si="21"/>
        <v>40091</v>
      </c>
      <c r="G107" s="1" t="str">
        <f t="shared" si="16"/>
        <v>GRREC Administrative Fees</v>
      </c>
      <c r="H107" s="14">
        <f t="shared" si="25"/>
        <v>0</v>
      </c>
      <c r="I107" s="1" t="str">
        <f t="shared" si="27"/>
        <v>* Select Your Vendor Name Here *</v>
      </c>
      <c r="J107" s="1" t="s">
        <v>1029</v>
      </c>
      <c r="K107" s="13"/>
      <c r="L107" s="42">
        <f t="shared" si="17"/>
        <v>0</v>
      </c>
      <c r="M107" s="17" t="str">
        <f t="shared" si="22"/>
        <v>0   GRREC</v>
      </c>
      <c r="O107" s="1">
        <f t="shared" si="18"/>
        <v>0</v>
      </c>
      <c r="P107" s="64" t="str">
        <f t="shared" si="23"/>
        <v>v1.3.1</v>
      </c>
      <c r="Q107" s="15" t="str">
        <f t="shared" si="26"/>
        <v> </v>
      </c>
      <c r="R107" s="17"/>
    </row>
    <row r="108" spans="1:18" ht="15" customHeight="1">
      <c r="A108" s="4">
        <v>436</v>
      </c>
      <c r="B108" s="43" t="s">
        <v>111</v>
      </c>
      <c r="C108" s="62">
        <v>0</v>
      </c>
      <c r="D108" s="1" t="str">
        <f t="shared" si="24"/>
        <v>* Select The Reporting Period Here*</v>
      </c>
      <c r="E108" s="11">
        <f t="shared" si="20"/>
        <v>40091</v>
      </c>
      <c r="F108" s="11">
        <f t="shared" si="21"/>
        <v>40091</v>
      </c>
      <c r="G108" s="1" t="str">
        <f t="shared" si="16"/>
        <v>SESC Administrative Fees</v>
      </c>
      <c r="H108" s="14">
        <f t="shared" si="25"/>
        <v>0</v>
      </c>
      <c r="I108" s="1" t="str">
        <f t="shared" si="27"/>
        <v>* Select Your Vendor Name Here *</v>
      </c>
      <c r="J108" s="1" t="s">
        <v>1033</v>
      </c>
      <c r="K108" s="13"/>
      <c r="L108" s="42">
        <f t="shared" si="17"/>
        <v>0</v>
      </c>
      <c r="M108" s="17" t="str">
        <f t="shared" si="22"/>
        <v>0   SESC</v>
      </c>
      <c r="O108" s="1">
        <f t="shared" si="18"/>
        <v>0</v>
      </c>
      <c r="P108" s="64" t="str">
        <f t="shared" si="23"/>
        <v>v1.3.1</v>
      </c>
      <c r="Q108" s="15" t="str">
        <f t="shared" si="26"/>
        <v> </v>
      </c>
      <c r="R108" s="17"/>
    </row>
    <row r="109" spans="1:18" ht="15" customHeight="1">
      <c r="A109" s="4">
        <v>441</v>
      </c>
      <c r="B109" s="43" t="s">
        <v>112</v>
      </c>
      <c r="C109" s="62">
        <v>0</v>
      </c>
      <c r="D109" s="1" t="str">
        <f t="shared" si="24"/>
        <v>* Select The Reporting Period Here*</v>
      </c>
      <c r="E109" s="11">
        <f t="shared" si="20"/>
        <v>40091</v>
      </c>
      <c r="F109" s="11">
        <f t="shared" si="21"/>
        <v>40091</v>
      </c>
      <c r="G109" s="1" t="str">
        <f t="shared" si="16"/>
        <v>KEDC Administrative Fees</v>
      </c>
      <c r="H109" s="14">
        <f t="shared" si="25"/>
        <v>0</v>
      </c>
      <c r="I109" s="1" t="str">
        <f t="shared" si="27"/>
        <v>* Select Your Vendor Name Here *</v>
      </c>
      <c r="J109" s="1" t="s">
        <v>1031</v>
      </c>
      <c r="K109" s="13"/>
      <c r="L109" s="42">
        <f t="shared" si="17"/>
        <v>0</v>
      </c>
      <c r="M109" s="17" t="str">
        <f t="shared" si="22"/>
        <v>0   KEDC</v>
      </c>
      <c r="O109" s="1">
        <f t="shared" si="18"/>
        <v>0</v>
      </c>
      <c r="P109" s="64" t="str">
        <f t="shared" si="23"/>
        <v>v1.3.1</v>
      </c>
      <c r="Q109" s="15" t="str">
        <f t="shared" si="26"/>
        <v> </v>
      </c>
      <c r="R109" s="17"/>
    </row>
    <row r="110" spans="1:18" ht="15" customHeight="1">
      <c r="A110" s="4">
        <v>446</v>
      </c>
      <c r="B110" s="43" t="s">
        <v>113</v>
      </c>
      <c r="C110" s="62">
        <v>0</v>
      </c>
      <c r="D110" s="1" t="str">
        <f t="shared" si="24"/>
        <v>* Select The Reporting Period Here*</v>
      </c>
      <c r="E110" s="11">
        <f t="shared" si="20"/>
        <v>40091</v>
      </c>
      <c r="F110" s="11">
        <f t="shared" si="21"/>
        <v>40091</v>
      </c>
      <c r="G110" s="1" t="str">
        <f t="shared" si="16"/>
        <v>KPC Administrative Fees</v>
      </c>
      <c r="H110" s="14">
        <f t="shared" si="25"/>
        <v>0</v>
      </c>
      <c r="I110" s="1" t="str">
        <f t="shared" si="27"/>
        <v>* Select Your Vendor Name Here *</v>
      </c>
      <c r="J110" s="1" t="s">
        <v>1030</v>
      </c>
      <c r="K110" s="13"/>
      <c r="L110" s="42">
        <f t="shared" si="17"/>
        <v>0</v>
      </c>
      <c r="M110" s="17" t="str">
        <f t="shared" si="22"/>
        <v>0   KPC</v>
      </c>
      <c r="O110" s="1">
        <f t="shared" si="18"/>
        <v>0</v>
      </c>
      <c r="P110" s="64" t="str">
        <f aca="true" t="shared" si="28" ref="P110:P142">$E$3</f>
        <v>v1.3.1</v>
      </c>
      <c r="Q110" s="15" t="str">
        <f t="shared" si="26"/>
        <v> </v>
      </c>
      <c r="R110" s="17"/>
    </row>
    <row r="111" spans="1:18" ht="15" customHeight="1">
      <c r="A111" s="4">
        <v>704</v>
      </c>
      <c r="B111" s="43" t="s">
        <v>1020</v>
      </c>
      <c r="C111" s="62">
        <v>0</v>
      </c>
      <c r="D111" s="1" t="str">
        <f t="shared" si="24"/>
        <v>* Select The Reporting Period Here*</v>
      </c>
      <c r="E111" s="11">
        <f aca="true" t="shared" si="29" ref="E111:E142">$E$9</f>
        <v>40091</v>
      </c>
      <c r="F111" s="11">
        <f aca="true" t="shared" si="30" ref="F111:F142">$F$9</f>
        <v>40091</v>
      </c>
      <c r="G111" s="1" t="str">
        <f t="shared" si="16"/>
        <v>NKCES Administrative Fees</v>
      </c>
      <c r="H111" s="14">
        <f t="shared" si="25"/>
        <v>0</v>
      </c>
      <c r="I111" s="1" t="str">
        <f t="shared" si="27"/>
        <v>* Select Your Vendor Name Here *</v>
      </c>
      <c r="J111" s="1" t="s">
        <v>1032</v>
      </c>
      <c r="K111" s="13"/>
      <c r="L111" s="42">
        <f t="shared" si="17"/>
        <v>0</v>
      </c>
      <c r="M111" s="17" t="str">
        <f t="shared" si="22"/>
        <v>0   NKCES</v>
      </c>
      <c r="O111" s="1">
        <f t="shared" si="18"/>
        <v>0</v>
      </c>
      <c r="P111" s="64" t="str">
        <f t="shared" si="28"/>
        <v>v1.3.1</v>
      </c>
      <c r="Q111" s="15" t="str">
        <f t="shared" si="26"/>
        <v> </v>
      </c>
      <c r="R111" s="17"/>
    </row>
    <row r="112" spans="1:18" ht="15" customHeight="1">
      <c r="A112" s="4">
        <v>802</v>
      </c>
      <c r="B112" s="43" t="s">
        <v>1021</v>
      </c>
      <c r="C112" s="62">
        <v>0</v>
      </c>
      <c r="D112" s="1" t="str">
        <f t="shared" si="24"/>
        <v>* Select The Reporting Period Here*</v>
      </c>
      <c r="E112" s="11">
        <f t="shared" si="29"/>
        <v>40091</v>
      </c>
      <c r="F112" s="11">
        <f t="shared" si="30"/>
        <v>40091</v>
      </c>
      <c r="G112" s="1" t="str">
        <f t="shared" si="16"/>
        <v>NKCES Administrative Fees</v>
      </c>
      <c r="H112" s="14">
        <f t="shared" si="25"/>
        <v>0</v>
      </c>
      <c r="I112" s="1" t="str">
        <f t="shared" si="27"/>
        <v>* Select Your Vendor Name Here *</v>
      </c>
      <c r="J112" s="1" t="s">
        <v>1032</v>
      </c>
      <c r="K112" s="13"/>
      <c r="L112" s="42">
        <f t="shared" si="17"/>
        <v>0</v>
      </c>
      <c r="M112" s="17" t="str">
        <f t="shared" si="22"/>
        <v>0   NKCES</v>
      </c>
      <c r="O112" s="1">
        <f t="shared" si="18"/>
        <v>0</v>
      </c>
      <c r="P112" s="64" t="str">
        <f t="shared" si="28"/>
        <v>v1.3.1</v>
      </c>
      <c r="Q112" s="15" t="str">
        <f t="shared" si="26"/>
        <v> </v>
      </c>
      <c r="R112" s="17"/>
    </row>
    <row r="113" spans="1:18" ht="15" customHeight="1">
      <c r="A113" s="4">
        <v>451</v>
      </c>
      <c r="B113" s="43" t="s">
        <v>114</v>
      </c>
      <c r="C113" s="62">
        <v>0</v>
      </c>
      <c r="D113" s="1" t="str">
        <f t="shared" si="24"/>
        <v>* Select The Reporting Period Here*</v>
      </c>
      <c r="E113" s="11">
        <f t="shared" si="29"/>
        <v>40091</v>
      </c>
      <c r="F113" s="11">
        <f t="shared" si="30"/>
        <v>40091</v>
      </c>
      <c r="G113" s="1" t="str">
        <f t="shared" si="16"/>
        <v>KEDC Administrative Fees</v>
      </c>
      <c r="H113" s="14">
        <f t="shared" si="25"/>
        <v>0</v>
      </c>
      <c r="I113" s="1" t="str">
        <f t="shared" si="27"/>
        <v>* Select Your Vendor Name Here *</v>
      </c>
      <c r="J113" s="1" t="s">
        <v>1031</v>
      </c>
      <c r="K113" s="13"/>
      <c r="L113" s="42">
        <f t="shared" si="17"/>
        <v>0</v>
      </c>
      <c r="M113" s="17" t="str">
        <f t="shared" si="22"/>
        <v>0   KEDC</v>
      </c>
      <c r="O113" s="1">
        <f t="shared" si="18"/>
        <v>0</v>
      </c>
      <c r="P113" s="64" t="str">
        <f t="shared" si="28"/>
        <v>v1.3.1</v>
      </c>
      <c r="Q113" s="15" t="str">
        <f t="shared" si="26"/>
        <v> </v>
      </c>
      <c r="R113" s="17"/>
    </row>
    <row r="114" spans="1:18" ht="15" customHeight="1">
      <c r="A114" s="4">
        <v>452</v>
      </c>
      <c r="B114" s="43" t="s">
        <v>115</v>
      </c>
      <c r="C114" s="62">
        <v>0</v>
      </c>
      <c r="D114" s="1" t="str">
        <f t="shared" si="24"/>
        <v>* Select The Reporting Period Here*</v>
      </c>
      <c r="E114" s="11">
        <f t="shared" si="29"/>
        <v>40091</v>
      </c>
      <c r="F114" s="11">
        <f t="shared" si="30"/>
        <v>40091</v>
      </c>
      <c r="G114" s="1" t="str">
        <f t="shared" si="16"/>
        <v>NKCES Administrative Fees</v>
      </c>
      <c r="H114" s="14">
        <f t="shared" si="25"/>
        <v>0</v>
      </c>
      <c r="I114" s="1" t="str">
        <f t="shared" si="27"/>
        <v>* Select Your Vendor Name Here *</v>
      </c>
      <c r="J114" s="1" t="s">
        <v>1032</v>
      </c>
      <c r="K114" s="13"/>
      <c r="L114" s="42">
        <f t="shared" si="17"/>
        <v>0</v>
      </c>
      <c r="M114" s="17" t="str">
        <f t="shared" si="22"/>
        <v>0   NKCES</v>
      </c>
      <c r="O114" s="1">
        <f t="shared" si="18"/>
        <v>0</v>
      </c>
      <c r="P114" s="64" t="str">
        <f t="shared" si="28"/>
        <v>v1.3.1</v>
      </c>
      <c r="Q114" s="15" t="str">
        <f t="shared" si="26"/>
        <v> </v>
      </c>
      <c r="R114" s="17"/>
    </row>
    <row r="115" spans="1:18" ht="15" customHeight="1">
      <c r="A115" s="4">
        <v>461</v>
      </c>
      <c r="B115" s="43" t="s">
        <v>116</v>
      </c>
      <c r="C115" s="62">
        <v>0</v>
      </c>
      <c r="D115" s="1" t="str">
        <f t="shared" si="24"/>
        <v>* Select The Reporting Period Here*</v>
      </c>
      <c r="E115" s="11">
        <f t="shared" si="29"/>
        <v>40091</v>
      </c>
      <c r="F115" s="11">
        <f t="shared" si="30"/>
        <v>40091</v>
      </c>
      <c r="G115" s="1" t="str">
        <f t="shared" si="16"/>
        <v>GRREC Administrative Fees</v>
      </c>
      <c r="H115" s="14">
        <f t="shared" si="25"/>
        <v>0</v>
      </c>
      <c r="I115" s="1" t="str">
        <f t="shared" si="27"/>
        <v>* Select Your Vendor Name Here *</v>
      </c>
      <c r="J115" s="1" t="s">
        <v>1029</v>
      </c>
      <c r="K115" s="13"/>
      <c r="L115" s="42">
        <f t="shared" si="17"/>
        <v>0</v>
      </c>
      <c r="M115" s="17" t="str">
        <f t="shared" si="22"/>
        <v>0   GRREC</v>
      </c>
      <c r="O115" s="1">
        <f t="shared" si="18"/>
        <v>0</v>
      </c>
      <c r="P115" s="64" t="str">
        <f t="shared" si="28"/>
        <v>v1.3.1</v>
      </c>
      <c r="Q115" s="15" t="str">
        <f t="shared" si="26"/>
        <v> </v>
      </c>
      <c r="R115" s="17"/>
    </row>
    <row r="116" spans="1:18" ht="15" customHeight="1">
      <c r="A116" s="4">
        <v>465</v>
      </c>
      <c r="B116" s="43" t="s">
        <v>117</v>
      </c>
      <c r="C116" s="62">
        <v>0</v>
      </c>
      <c r="D116" s="1" t="str">
        <f t="shared" si="24"/>
        <v>* Select The Reporting Period Here*</v>
      </c>
      <c r="E116" s="11">
        <f t="shared" si="29"/>
        <v>40091</v>
      </c>
      <c r="F116" s="11">
        <f t="shared" si="30"/>
        <v>40091</v>
      </c>
      <c r="G116" s="1" t="str">
        <f t="shared" si="16"/>
        <v>KEDC Administrative Fees</v>
      </c>
      <c r="H116" s="14">
        <f t="shared" si="25"/>
        <v>0</v>
      </c>
      <c r="I116" s="1" t="str">
        <f t="shared" si="27"/>
        <v>* Select Your Vendor Name Here *</v>
      </c>
      <c r="J116" s="1" t="s">
        <v>1031</v>
      </c>
      <c r="K116" s="13"/>
      <c r="L116" s="42">
        <f t="shared" si="17"/>
        <v>0</v>
      </c>
      <c r="M116" s="17" t="str">
        <f t="shared" si="22"/>
        <v>0   KEDC</v>
      </c>
      <c r="O116" s="1">
        <f t="shared" si="18"/>
        <v>0</v>
      </c>
      <c r="P116" s="64" t="str">
        <f t="shared" si="28"/>
        <v>v1.3.1</v>
      </c>
      <c r="Q116" s="15" t="str">
        <f t="shared" si="26"/>
        <v> </v>
      </c>
      <c r="R116" s="17"/>
    </row>
    <row r="117" spans="1:18" ht="15" customHeight="1">
      <c r="A117" s="4">
        <v>472</v>
      </c>
      <c r="B117" s="43" t="s">
        <v>1008</v>
      </c>
      <c r="C117" s="62">
        <v>0</v>
      </c>
      <c r="D117" s="1" t="str">
        <f t="shared" si="24"/>
        <v>* Select The Reporting Period Here*</v>
      </c>
      <c r="E117" s="11">
        <f t="shared" si="29"/>
        <v>40091</v>
      </c>
      <c r="F117" s="11">
        <f t="shared" si="30"/>
        <v>40091</v>
      </c>
      <c r="G117" s="1" t="str">
        <f t="shared" si="16"/>
        <v>GRREC Administrative Fees</v>
      </c>
      <c r="H117" s="14">
        <f t="shared" si="25"/>
        <v>0</v>
      </c>
      <c r="I117" s="1" t="str">
        <f aca="true" t="shared" si="31" ref="I117:I135">$I$9</f>
        <v>* Select Your Vendor Name Here *</v>
      </c>
      <c r="J117" s="1" t="s">
        <v>1029</v>
      </c>
      <c r="K117" s="13"/>
      <c r="L117" s="42">
        <f t="shared" si="17"/>
        <v>0</v>
      </c>
      <c r="M117" s="17" t="str">
        <f>CONCATENATE(H117," ",Q117," ",J117)</f>
        <v>0   GRREC</v>
      </c>
      <c r="O117" s="1">
        <f t="shared" si="18"/>
        <v>0</v>
      </c>
      <c r="P117" s="64" t="str">
        <f t="shared" si="28"/>
        <v>v1.3.1</v>
      </c>
      <c r="Q117" s="15" t="str">
        <f t="shared" si="26"/>
        <v> </v>
      </c>
      <c r="R117" s="17"/>
    </row>
    <row r="118" spans="1:18" ht="15" customHeight="1">
      <c r="A118" s="4">
        <v>475</v>
      </c>
      <c r="B118" s="43" t="s">
        <v>118</v>
      </c>
      <c r="C118" s="62">
        <v>0</v>
      </c>
      <c r="D118" s="1" t="str">
        <f t="shared" si="24"/>
        <v>* Select The Reporting Period Here*</v>
      </c>
      <c r="E118" s="11">
        <f t="shared" si="29"/>
        <v>40091</v>
      </c>
      <c r="F118" s="11">
        <f t="shared" si="30"/>
        <v>40091</v>
      </c>
      <c r="G118" s="1" t="str">
        <f t="shared" si="16"/>
        <v>KPC Administrative Fees</v>
      </c>
      <c r="H118" s="14">
        <f t="shared" si="25"/>
        <v>0</v>
      </c>
      <c r="I118" s="1" t="str">
        <f t="shared" si="31"/>
        <v>* Select Your Vendor Name Here *</v>
      </c>
      <c r="J118" s="1" t="s">
        <v>1030</v>
      </c>
      <c r="K118" s="13"/>
      <c r="L118" s="42">
        <f t="shared" si="17"/>
        <v>0</v>
      </c>
      <c r="M118" s="17" t="str">
        <f t="shared" si="22"/>
        <v>0   KPC</v>
      </c>
      <c r="O118" s="1">
        <f t="shared" si="18"/>
        <v>0</v>
      </c>
      <c r="P118" s="64" t="str">
        <f t="shared" si="28"/>
        <v>v1.3.1</v>
      </c>
      <c r="Q118" s="15" t="str">
        <f t="shared" si="26"/>
        <v> </v>
      </c>
      <c r="R118" s="17"/>
    </row>
    <row r="119" spans="1:18" ht="15" customHeight="1">
      <c r="A119" s="4">
        <v>477</v>
      </c>
      <c r="B119" s="43" t="s">
        <v>119</v>
      </c>
      <c r="C119" s="62">
        <v>0</v>
      </c>
      <c r="D119" s="1" t="str">
        <f t="shared" si="24"/>
        <v>* Select The Reporting Period Here*</v>
      </c>
      <c r="E119" s="11">
        <f t="shared" si="29"/>
        <v>40091</v>
      </c>
      <c r="F119" s="11">
        <f t="shared" si="30"/>
        <v>40091</v>
      </c>
      <c r="G119" s="1" t="str">
        <f t="shared" si="16"/>
        <v>KEDC Administrative Fees</v>
      </c>
      <c r="H119" s="14">
        <f t="shared" si="25"/>
        <v>0</v>
      </c>
      <c r="I119" s="1" t="str">
        <f t="shared" si="31"/>
        <v>* Select Your Vendor Name Here *</v>
      </c>
      <c r="J119" s="1" t="s">
        <v>1031</v>
      </c>
      <c r="K119" s="13"/>
      <c r="L119" s="42">
        <f t="shared" si="17"/>
        <v>0</v>
      </c>
      <c r="M119" s="17" t="str">
        <f t="shared" si="22"/>
        <v>0   KEDC</v>
      </c>
      <c r="O119" s="1">
        <f t="shared" si="18"/>
        <v>0</v>
      </c>
      <c r="P119" s="64" t="str">
        <f t="shared" si="28"/>
        <v>v1.3.1</v>
      </c>
      <c r="Q119" s="15" t="str">
        <f t="shared" si="26"/>
        <v> </v>
      </c>
      <c r="R119" s="17"/>
    </row>
    <row r="120" spans="1:18" ht="15" customHeight="1">
      <c r="A120" s="4">
        <v>912</v>
      </c>
      <c r="B120" s="43" t="s">
        <v>120</v>
      </c>
      <c r="C120" s="62">
        <v>0</v>
      </c>
      <c r="D120" s="1" t="str">
        <f t="shared" si="24"/>
        <v>* Select The Reporting Period Here*</v>
      </c>
      <c r="E120" s="11">
        <f t="shared" si="29"/>
        <v>40091</v>
      </c>
      <c r="F120" s="11">
        <f t="shared" si="30"/>
        <v>40091</v>
      </c>
      <c r="G120" s="1" t="str">
        <f t="shared" si="16"/>
        <v>KPC Administrative Fees</v>
      </c>
      <c r="H120" s="14">
        <f t="shared" si="25"/>
        <v>0</v>
      </c>
      <c r="I120" s="1" t="str">
        <f t="shared" si="31"/>
        <v>* Select Your Vendor Name Here *</v>
      </c>
      <c r="J120" s="1" t="s">
        <v>1030</v>
      </c>
      <c r="K120" s="13"/>
      <c r="L120" s="42">
        <f t="shared" si="17"/>
        <v>0</v>
      </c>
      <c r="M120" s="17" t="str">
        <f t="shared" si="22"/>
        <v>0   KPC</v>
      </c>
      <c r="O120" s="1">
        <f t="shared" si="18"/>
        <v>0</v>
      </c>
      <c r="P120" s="64" t="str">
        <f t="shared" si="28"/>
        <v>v1.3.1</v>
      </c>
      <c r="Q120" s="15" t="str">
        <f t="shared" si="26"/>
        <v> </v>
      </c>
      <c r="R120" s="17"/>
    </row>
    <row r="121" spans="1:18" ht="15" customHeight="1">
      <c r="A121" s="4">
        <v>478</v>
      </c>
      <c r="B121" s="43" t="s">
        <v>121</v>
      </c>
      <c r="C121" s="62">
        <v>0</v>
      </c>
      <c r="D121" s="1" t="str">
        <f t="shared" si="24"/>
        <v>* Select The Reporting Period Here*</v>
      </c>
      <c r="E121" s="11">
        <f t="shared" si="29"/>
        <v>40091</v>
      </c>
      <c r="F121" s="11">
        <f t="shared" si="30"/>
        <v>40091</v>
      </c>
      <c r="G121" s="1" t="str">
        <f t="shared" si="16"/>
        <v>KPC Administrative Fees</v>
      </c>
      <c r="H121" s="14">
        <f t="shared" si="25"/>
        <v>0</v>
      </c>
      <c r="I121" s="1" t="str">
        <f t="shared" si="31"/>
        <v>* Select Your Vendor Name Here *</v>
      </c>
      <c r="J121" s="1" t="s">
        <v>1030</v>
      </c>
      <c r="K121" s="13"/>
      <c r="L121" s="42">
        <f t="shared" si="17"/>
        <v>0</v>
      </c>
      <c r="M121" s="17" t="str">
        <f t="shared" si="22"/>
        <v>0   KPC</v>
      </c>
      <c r="O121" s="1">
        <f t="shared" si="18"/>
        <v>0</v>
      </c>
      <c r="P121" s="64" t="str">
        <f t="shared" si="28"/>
        <v>v1.3.1</v>
      </c>
      <c r="Q121" s="15" t="str">
        <f t="shared" si="26"/>
        <v> </v>
      </c>
      <c r="R121" s="17"/>
    </row>
    <row r="122" spans="1:18" ht="15" customHeight="1">
      <c r="A122" s="4">
        <v>481</v>
      </c>
      <c r="B122" s="43" t="s">
        <v>122</v>
      </c>
      <c r="C122" s="62">
        <v>0</v>
      </c>
      <c r="D122" s="1" t="str">
        <f t="shared" si="24"/>
        <v>* Select The Reporting Period Here*</v>
      </c>
      <c r="E122" s="11">
        <f t="shared" si="29"/>
        <v>40091</v>
      </c>
      <c r="F122" s="11">
        <f t="shared" si="30"/>
        <v>40091</v>
      </c>
      <c r="G122" s="1" t="str">
        <f t="shared" si="16"/>
        <v>NKCES Administrative Fees</v>
      </c>
      <c r="H122" s="14">
        <f t="shared" si="25"/>
        <v>0</v>
      </c>
      <c r="I122" s="1" t="str">
        <f t="shared" si="31"/>
        <v>* Select Your Vendor Name Here *</v>
      </c>
      <c r="J122" s="1" t="s">
        <v>1032</v>
      </c>
      <c r="K122" s="13"/>
      <c r="L122" s="42">
        <f t="shared" si="17"/>
        <v>0</v>
      </c>
      <c r="M122" s="17" t="str">
        <f t="shared" si="22"/>
        <v>0   NKCES</v>
      </c>
      <c r="O122" s="1">
        <f t="shared" si="18"/>
        <v>0</v>
      </c>
      <c r="P122" s="64" t="str">
        <f t="shared" si="28"/>
        <v>v1.3.1</v>
      </c>
      <c r="Q122" s="15" t="str">
        <f t="shared" si="26"/>
        <v> </v>
      </c>
      <c r="R122" s="17"/>
    </row>
    <row r="123" spans="1:18" ht="15" customHeight="1">
      <c r="A123" s="4">
        <v>485</v>
      </c>
      <c r="B123" s="43" t="s">
        <v>123</v>
      </c>
      <c r="C123" s="62">
        <v>0</v>
      </c>
      <c r="D123" s="1" t="str">
        <f t="shared" si="24"/>
        <v>* Select The Reporting Period Here*</v>
      </c>
      <c r="E123" s="11">
        <f t="shared" si="29"/>
        <v>40091</v>
      </c>
      <c r="F123" s="11">
        <f t="shared" si="30"/>
        <v>40091</v>
      </c>
      <c r="G123" s="1" t="str">
        <f t="shared" si="16"/>
        <v>KEDC Administrative Fees</v>
      </c>
      <c r="H123" s="14">
        <f t="shared" si="25"/>
        <v>0</v>
      </c>
      <c r="I123" s="1" t="str">
        <f t="shared" si="31"/>
        <v>* Select Your Vendor Name Here *</v>
      </c>
      <c r="J123" s="1" t="s">
        <v>1031</v>
      </c>
      <c r="K123" s="13"/>
      <c r="L123" s="42">
        <f t="shared" si="17"/>
        <v>0</v>
      </c>
      <c r="M123" s="17" t="str">
        <f t="shared" si="22"/>
        <v>0   KEDC</v>
      </c>
      <c r="O123" s="1">
        <f t="shared" si="18"/>
        <v>0</v>
      </c>
      <c r="P123" s="64" t="str">
        <f t="shared" si="28"/>
        <v>v1.3.1</v>
      </c>
      <c r="Q123" s="15" t="str">
        <f t="shared" si="26"/>
        <v> </v>
      </c>
      <c r="R123" s="17"/>
    </row>
    <row r="124" spans="1:18" ht="15" customHeight="1">
      <c r="A124" s="4">
        <v>491</v>
      </c>
      <c r="B124" s="43" t="s">
        <v>124</v>
      </c>
      <c r="C124" s="62">
        <v>0</v>
      </c>
      <c r="D124" s="1" t="str">
        <f t="shared" si="24"/>
        <v>* Select The Reporting Period Here*</v>
      </c>
      <c r="E124" s="11">
        <f t="shared" si="29"/>
        <v>40091</v>
      </c>
      <c r="F124" s="11">
        <f t="shared" si="30"/>
        <v>40091</v>
      </c>
      <c r="G124" s="1" t="str">
        <f t="shared" si="16"/>
        <v>KEDC Administrative Fees</v>
      </c>
      <c r="H124" s="14">
        <f t="shared" si="25"/>
        <v>0</v>
      </c>
      <c r="I124" s="1" t="str">
        <f t="shared" si="31"/>
        <v>* Select Your Vendor Name Here *</v>
      </c>
      <c r="J124" s="1" t="s">
        <v>1031</v>
      </c>
      <c r="K124" s="13"/>
      <c r="L124" s="42">
        <f t="shared" si="17"/>
        <v>0</v>
      </c>
      <c r="M124" s="17" t="str">
        <f t="shared" si="22"/>
        <v>0   KEDC</v>
      </c>
      <c r="O124" s="1">
        <f t="shared" si="18"/>
        <v>0</v>
      </c>
      <c r="P124" s="64" t="str">
        <f t="shared" si="28"/>
        <v>v1.3.1</v>
      </c>
      <c r="Q124" s="15" t="str">
        <f t="shared" si="26"/>
        <v> </v>
      </c>
      <c r="R124" s="17"/>
    </row>
    <row r="125" spans="1:18" ht="15" customHeight="1">
      <c r="A125" s="4">
        <v>493</v>
      </c>
      <c r="B125" s="43" t="s">
        <v>125</v>
      </c>
      <c r="C125" s="62">
        <v>0</v>
      </c>
      <c r="D125" s="1" t="str">
        <f t="shared" si="24"/>
        <v>* Select The Reporting Period Here*</v>
      </c>
      <c r="E125" s="11">
        <f t="shared" si="29"/>
        <v>40091</v>
      </c>
      <c r="F125" s="11">
        <f t="shared" si="30"/>
        <v>40091</v>
      </c>
      <c r="G125" s="1" t="str">
        <f t="shared" si="16"/>
        <v>SESC Administrative Fees</v>
      </c>
      <c r="H125" s="14">
        <f t="shared" si="25"/>
        <v>0</v>
      </c>
      <c r="I125" s="1" t="str">
        <f t="shared" si="31"/>
        <v>* Select Your Vendor Name Here *</v>
      </c>
      <c r="J125" s="1" t="s">
        <v>1033</v>
      </c>
      <c r="K125" s="13"/>
      <c r="L125" s="42">
        <f t="shared" si="17"/>
        <v>0</v>
      </c>
      <c r="M125" s="17" t="str">
        <f t="shared" si="22"/>
        <v>0   SESC</v>
      </c>
      <c r="O125" s="1">
        <f t="shared" si="18"/>
        <v>0</v>
      </c>
      <c r="P125" s="64" t="str">
        <f t="shared" si="28"/>
        <v>v1.3.1</v>
      </c>
      <c r="Q125" s="15" t="str">
        <f t="shared" si="26"/>
        <v> </v>
      </c>
      <c r="R125" s="17"/>
    </row>
    <row r="126" spans="1:18" ht="15" customHeight="1">
      <c r="A126" s="4">
        <v>903</v>
      </c>
      <c r="B126" s="43" t="s">
        <v>1006</v>
      </c>
      <c r="C126" s="62">
        <v>0</v>
      </c>
      <c r="D126" s="1" t="str">
        <f t="shared" si="24"/>
        <v>* Select The Reporting Period Here*</v>
      </c>
      <c r="E126" s="11">
        <f t="shared" si="29"/>
        <v>40091</v>
      </c>
      <c r="F126" s="11">
        <f t="shared" si="30"/>
        <v>40091</v>
      </c>
      <c r="G126" s="1" t="str">
        <f t="shared" si="16"/>
        <v>KPC Administrative Fees</v>
      </c>
      <c r="H126" s="14">
        <f t="shared" si="25"/>
        <v>0</v>
      </c>
      <c r="I126" s="1" t="str">
        <f t="shared" si="31"/>
        <v>* Select Your Vendor Name Here *</v>
      </c>
      <c r="J126" s="1" t="s">
        <v>1030</v>
      </c>
      <c r="K126" s="13"/>
      <c r="L126" s="42">
        <f t="shared" si="17"/>
        <v>0</v>
      </c>
      <c r="M126" s="17" t="str">
        <f t="shared" si="22"/>
        <v>0   KPC</v>
      </c>
      <c r="O126" s="1">
        <f t="shared" si="18"/>
        <v>0</v>
      </c>
      <c r="P126" s="64" t="str">
        <f t="shared" si="28"/>
        <v>v1.3.1</v>
      </c>
      <c r="Q126" s="15" t="str">
        <f t="shared" si="26"/>
        <v> </v>
      </c>
      <c r="R126" s="17"/>
    </row>
    <row r="127" spans="1:18" ht="15" customHeight="1">
      <c r="A127" s="4">
        <v>495</v>
      </c>
      <c r="B127" s="43" t="s">
        <v>126</v>
      </c>
      <c r="C127" s="62">
        <v>0</v>
      </c>
      <c r="D127" s="1" t="str">
        <f t="shared" si="24"/>
        <v>* Select The Reporting Period Here*</v>
      </c>
      <c r="E127" s="11">
        <f t="shared" si="29"/>
        <v>40091</v>
      </c>
      <c r="F127" s="11">
        <f t="shared" si="30"/>
        <v>40091</v>
      </c>
      <c r="G127" s="1" t="str">
        <f t="shared" si="16"/>
        <v>SESC Administrative Fees</v>
      </c>
      <c r="H127" s="14">
        <f t="shared" si="25"/>
        <v>0</v>
      </c>
      <c r="I127" s="1" t="str">
        <f t="shared" si="31"/>
        <v>* Select Your Vendor Name Here *</v>
      </c>
      <c r="J127" s="1" t="s">
        <v>1033</v>
      </c>
      <c r="K127" s="13"/>
      <c r="L127" s="42">
        <f t="shared" si="17"/>
        <v>0</v>
      </c>
      <c r="M127" s="17" t="str">
        <f t="shared" si="22"/>
        <v>0   SESC</v>
      </c>
      <c r="O127" s="1">
        <f t="shared" si="18"/>
        <v>0</v>
      </c>
      <c r="P127" s="64" t="str">
        <f t="shared" si="28"/>
        <v>v1.3.1</v>
      </c>
      <c r="Q127" s="15" t="str">
        <f t="shared" si="26"/>
        <v> </v>
      </c>
      <c r="R127" s="17"/>
    </row>
    <row r="128" spans="1:18" ht="15" customHeight="1">
      <c r="A128" s="4">
        <v>501</v>
      </c>
      <c r="B128" s="43" t="s">
        <v>127</v>
      </c>
      <c r="C128" s="62">
        <v>0</v>
      </c>
      <c r="D128" s="1" t="str">
        <f t="shared" si="24"/>
        <v>* Select The Reporting Period Here*</v>
      </c>
      <c r="E128" s="11">
        <f t="shared" si="29"/>
        <v>40091</v>
      </c>
      <c r="F128" s="11">
        <f t="shared" si="30"/>
        <v>40091</v>
      </c>
      <c r="G128" s="1" t="str">
        <f t="shared" si="16"/>
        <v>SESC Administrative Fees</v>
      </c>
      <c r="H128" s="14">
        <f t="shared" si="25"/>
        <v>0</v>
      </c>
      <c r="I128" s="1" t="str">
        <f t="shared" si="31"/>
        <v>* Select Your Vendor Name Here *</v>
      </c>
      <c r="J128" s="1" t="s">
        <v>1033</v>
      </c>
      <c r="K128" s="13"/>
      <c r="L128" s="42">
        <f t="shared" si="17"/>
        <v>0</v>
      </c>
      <c r="M128" s="17" t="str">
        <f t="shared" si="22"/>
        <v>0   SESC</v>
      </c>
      <c r="O128" s="1">
        <f t="shared" si="18"/>
        <v>0</v>
      </c>
      <c r="P128" s="64" t="str">
        <f t="shared" si="28"/>
        <v>v1.3.1</v>
      </c>
      <c r="Q128" s="15" t="str">
        <f t="shared" si="26"/>
        <v> </v>
      </c>
      <c r="R128" s="17"/>
    </row>
    <row r="129" spans="1:18" ht="15" customHeight="1">
      <c r="A129" s="4">
        <v>502</v>
      </c>
      <c r="B129" s="43" t="s">
        <v>128</v>
      </c>
      <c r="C129" s="62">
        <v>0</v>
      </c>
      <c r="D129" s="1" t="str">
        <f t="shared" si="24"/>
        <v>* Select The Reporting Period Here*</v>
      </c>
      <c r="E129" s="11">
        <f t="shared" si="29"/>
        <v>40091</v>
      </c>
      <c r="F129" s="11">
        <f t="shared" si="30"/>
        <v>40091</v>
      </c>
      <c r="G129" s="1" t="str">
        <f t="shared" si="16"/>
        <v>KEDC Administrative Fees</v>
      </c>
      <c r="H129" s="14">
        <f t="shared" si="25"/>
        <v>0</v>
      </c>
      <c r="I129" s="1" t="str">
        <f t="shared" si="31"/>
        <v>* Select Your Vendor Name Here *</v>
      </c>
      <c r="J129" s="1" t="s">
        <v>1031</v>
      </c>
      <c r="K129" s="13"/>
      <c r="L129" s="42">
        <f t="shared" si="17"/>
        <v>0</v>
      </c>
      <c r="M129" s="17" t="str">
        <f t="shared" si="22"/>
        <v>0   KEDC</v>
      </c>
      <c r="O129" s="1">
        <f t="shared" si="18"/>
        <v>0</v>
      </c>
      <c r="P129" s="64" t="str">
        <f t="shared" si="28"/>
        <v>v1.3.1</v>
      </c>
      <c r="Q129" s="15" t="str">
        <f t="shared" si="26"/>
        <v> </v>
      </c>
      <c r="R129" s="17"/>
    </row>
    <row r="130" spans="1:18" ht="15" customHeight="1">
      <c r="A130" s="4">
        <v>505</v>
      </c>
      <c r="B130" s="43" t="s">
        <v>129</v>
      </c>
      <c r="C130" s="62">
        <v>0</v>
      </c>
      <c r="D130" s="1" t="str">
        <f t="shared" si="24"/>
        <v>* Select The Reporting Period Here*</v>
      </c>
      <c r="E130" s="11">
        <f t="shared" si="29"/>
        <v>40091</v>
      </c>
      <c r="F130" s="11">
        <f t="shared" si="30"/>
        <v>40091</v>
      </c>
      <c r="G130" s="1" t="str">
        <f t="shared" si="16"/>
        <v>KEDC Administrative Fees</v>
      </c>
      <c r="H130" s="14">
        <f t="shared" si="25"/>
        <v>0</v>
      </c>
      <c r="I130" s="1" t="str">
        <f t="shared" si="31"/>
        <v>* Select Your Vendor Name Here *</v>
      </c>
      <c r="J130" s="1" t="s">
        <v>1031</v>
      </c>
      <c r="K130" s="13"/>
      <c r="L130" s="42">
        <f t="shared" si="17"/>
        <v>0</v>
      </c>
      <c r="M130" s="17" t="str">
        <f t="shared" si="22"/>
        <v>0   KEDC</v>
      </c>
      <c r="O130" s="1">
        <f t="shared" si="18"/>
        <v>0</v>
      </c>
      <c r="P130" s="64" t="str">
        <f t="shared" si="28"/>
        <v>v1.3.1</v>
      </c>
      <c r="Q130" s="15" t="str">
        <f t="shared" si="26"/>
        <v> </v>
      </c>
      <c r="R130" s="17"/>
    </row>
    <row r="131" spans="1:18" ht="15" customHeight="1">
      <c r="A131" s="4">
        <v>511</v>
      </c>
      <c r="B131" s="43" t="s">
        <v>130</v>
      </c>
      <c r="C131" s="62">
        <v>0</v>
      </c>
      <c r="D131" s="1" t="str">
        <f t="shared" si="24"/>
        <v>* Select The Reporting Period Here*</v>
      </c>
      <c r="E131" s="11">
        <f t="shared" si="29"/>
        <v>40091</v>
      </c>
      <c r="F131" s="11">
        <f t="shared" si="30"/>
        <v>40091</v>
      </c>
      <c r="G131" s="1" t="str">
        <f t="shared" si="16"/>
        <v>SESC Administrative Fees</v>
      </c>
      <c r="H131" s="14">
        <f t="shared" si="25"/>
        <v>0</v>
      </c>
      <c r="I131" s="1" t="str">
        <f t="shared" si="31"/>
        <v>* Select Your Vendor Name Here *</v>
      </c>
      <c r="J131" s="1" t="s">
        <v>1033</v>
      </c>
      <c r="K131" s="13"/>
      <c r="L131" s="42">
        <f t="shared" si="17"/>
        <v>0</v>
      </c>
      <c r="M131" s="17" t="str">
        <f t="shared" si="22"/>
        <v>0   SESC</v>
      </c>
      <c r="O131" s="1">
        <f t="shared" si="18"/>
        <v>0</v>
      </c>
      <c r="P131" s="64" t="str">
        <f t="shared" si="28"/>
        <v>v1.3.1</v>
      </c>
      <c r="Q131" s="15" t="str">
        <f t="shared" si="26"/>
        <v> </v>
      </c>
      <c r="R131" s="17"/>
    </row>
    <row r="132" spans="1:18" ht="15" customHeight="1">
      <c r="A132" s="4">
        <v>515</v>
      </c>
      <c r="B132" s="43" t="s">
        <v>131</v>
      </c>
      <c r="C132" s="62">
        <v>0</v>
      </c>
      <c r="D132" s="1" t="str">
        <f t="shared" si="24"/>
        <v>* Select The Reporting Period Here*</v>
      </c>
      <c r="E132" s="11">
        <f t="shared" si="29"/>
        <v>40091</v>
      </c>
      <c r="F132" s="11">
        <f t="shared" si="30"/>
        <v>40091</v>
      </c>
      <c r="G132" s="1" t="str">
        <f t="shared" si="16"/>
        <v>KEDC Administrative Fees</v>
      </c>
      <c r="H132" s="14">
        <f t="shared" si="25"/>
        <v>0</v>
      </c>
      <c r="I132" s="1" t="str">
        <f t="shared" si="31"/>
        <v>* Select Your Vendor Name Here *</v>
      </c>
      <c r="J132" s="1" t="s">
        <v>1031</v>
      </c>
      <c r="K132" s="13"/>
      <c r="L132" s="42">
        <f t="shared" si="17"/>
        <v>0</v>
      </c>
      <c r="M132" s="17" t="str">
        <f t="shared" si="22"/>
        <v>0   KEDC</v>
      </c>
      <c r="O132" s="1">
        <f t="shared" si="18"/>
        <v>0</v>
      </c>
      <c r="P132" s="64" t="str">
        <f t="shared" si="28"/>
        <v>v1.3.1</v>
      </c>
      <c r="Q132" s="15" t="str">
        <f t="shared" si="26"/>
        <v> </v>
      </c>
      <c r="R132" s="17"/>
    </row>
    <row r="133" spans="1:18" ht="15" customHeight="1">
      <c r="A133" s="4">
        <v>521</v>
      </c>
      <c r="B133" s="43" t="s">
        <v>132</v>
      </c>
      <c r="C133" s="62">
        <v>0</v>
      </c>
      <c r="D133" s="1" t="str">
        <f t="shared" si="24"/>
        <v>* Select The Reporting Period Here*</v>
      </c>
      <c r="E133" s="11">
        <f t="shared" si="29"/>
        <v>40091</v>
      </c>
      <c r="F133" s="11">
        <f t="shared" si="30"/>
        <v>40091</v>
      </c>
      <c r="G133" s="1" t="str">
        <f t="shared" si="16"/>
        <v>SESC Administrative Fees</v>
      </c>
      <c r="H133" s="14">
        <f t="shared" si="25"/>
        <v>0</v>
      </c>
      <c r="I133" s="1" t="str">
        <f t="shared" si="31"/>
        <v>* Select Your Vendor Name Here *</v>
      </c>
      <c r="J133" s="1" t="s">
        <v>1033</v>
      </c>
      <c r="K133" s="13"/>
      <c r="L133" s="42">
        <f t="shared" si="17"/>
        <v>0</v>
      </c>
      <c r="M133" s="17" t="str">
        <f t="shared" si="22"/>
        <v>0   SESC</v>
      </c>
      <c r="O133" s="1">
        <f t="shared" si="18"/>
        <v>0</v>
      </c>
      <c r="P133" s="64" t="str">
        <f t="shared" si="28"/>
        <v>v1.3.1</v>
      </c>
      <c r="Q133" s="15" t="str">
        <f t="shared" si="26"/>
        <v> </v>
      </c>
      <c r="R133" s="17"/>
    </row>
    <row r="134" spans="1:18" ht="15" customHeight="1">
      <c r="A134" s="4">
        <v>522</v>
      </c>
      <c r="B134" s="43" t="s">
        <v>133</v>
      </c>
      <c r="C134" s="62">
        <v>0</v>
      </c>
      <c r="D134" s="1" t="str">
        <f t="shared" si="24"/>
        <v>* Select The Reporting Period Here*</v>
      </c>
      <c r="E134" s="11">
        <f t="shared" si="29"/>
        <v>40091</v>
      </c>
      <c r="F134" s="11">
        <f t="shared" si="30"/>
        <v>40091</v>
      </c>
      <c r="G134" s="1" t="str">
        <f t="shared" si="16"/>
        <v>KEDC Administrative Fees</v>
      </c>
      <c r="H134" s="14">
        <f t="shared" si="25"/>
        <v>0</v>
      </c>
      <c r="I134" s="1" t="str">
        <f t="shared" si="31"/>
        <v>* Select Your Vendor Name Here *</v>
      </c>
      <c r="J134" s="1" t="s">
        <v>1031</v>
      </c>
      <c r="K134" s="13"/>
      <c r="L134" s="42">
        <f t="shared" si="17"/>
        <v>0</v>
      </c>
      <c r="M134" s="17" t="str">
        <f t="shared" si="22"/>
        <v>0   KEDC</v>
      </c>
      <c r="O134" s="1">
        <f t="shared" si="18"/>
        <v>0</v>
      </c>
      <c r="P134" s="64" t="str">
        <f t="shared" si="28"/>
        <v>v1.3.1</v>
      </c>
      <c r="Q134" s="15" t="str">
        <f t="shared" si="26"/>
        <v> </v>
      </c>
      <c r="R134" s="17"/>
    </row>
    <row r="135" spans="1:18" ht="15" customHeight="1">
      <c r="A135" s="4">
        <v>523</v>
      </c>
      <c r="B135" s="43" t="s">
        <v>134</v>
      </c>
      <c r="C135" s="62">
        <v>0</v>
      </c>
      <c r="D135" s="1" t="str">
        <f t="shared" si="24"/>
        <v>* Select The Reporting Period Here*</v>
      </c>
      <c r="E135" s="11">
        <f t="shared" si="29"/>
        <v>40091</v>
      </c>
      <c r="F135" s="11">
        <f t="shared" si="30"/>
        <v>40091</v>
      </c>
      <c r="G135" s="1" t="str">
        <f t="shared" si="16"/>
        <v>GRREC Administrative Fees</v>
      </c>
      <c r="H135" s="14">
        <f t="shared" si="25"/>
        <v>0</v>
      </c>
      <c r="I135" s="1" t="str">
        <f t="shared" si="31"/>
        <v>* Select Your Vendor Name Here *</v>
      </c>
      <c r="J135" s="1" t="s">
        <v>1029</v>
      </c>
      <c r="K135" s="13"/>
      <c r="L135" s="42">
        <f t="shared" si="17"/>
        <v>0</v>
      </c>
      <c r="M135" s="17" t="str">
        <f t="shared" si="22"/>
        <v>0   GRREC</v>
      </c>
      <c r="O135" s="1">
        <f t="shared" si="18"/>
        <v>0</v>
      </c>
      <c r="P135" s="64" t="str">
        <f t="shared" si="28"/>
        <v>v1.3.1</v>
      </c>
      <c r="Q135" s="15" t="str">
        <f t="shared" si="26"/>
        <v> </v>
      </c>
      <c r="R135" s="17"/>
    </row>
    <row r="136" spans="1:18" ht="15" customHeight="1">
      <c r="A136" s="4">
        <v>703</v>
      </c>
      <c r="B136" s="43" t="s">
        <v>1022</v>
      </c>
      <c r="C136" s="62">
        <v>0</v>
      </c>
      <c r="D136" s="1" t="str">
        <f t="shared" si="24"/>
        <v>* Select The Reporting Period Here*</v>
      </c>
      <c r="E136" s="11">
        <f t="shared" si="29"/>
        <v>40091</v>
      </c>
      <c r="F136" s="11">
        <f t="shared" si="30"/>
        <v>40091</v>
      </c>
      <c r="G136" s="1" t="str">
        <f t="shared" si="16"/>
        <v>SESC Administrative Fees</v>
      </c>
      <c r="H136" s="14">
        <f t="shared" si="25"/>
        <v>0</v>
      </c>
      <c r="I136" s="1" t="str">
        <f aca="true" t="shared" si="32" ref="I136:I158">$I$9</f>
        <v>* Select Your Vendor Name Here *</v>
      </c>
      <c r="J136" s="1" t="s">
        <v>1033</v>
      </c>
      <c r="K136" s="13"/>
      <c r="L136" s="42">
        <f t="shared" si="17"/>
        <v>0</v>
      </c>
      <c r="M136" s="17" t="str">
        <f t="shared" si="22"/>
        <v>0   SESC</v>
      </c>
      <c r="O136" s="1">
        <f t="shared" si="18"/>
        <v>0</v>
      </c>
      <c r="P136" s="64" t="str">
        <f t="shared" si="28"/>
        <v>v1.3.1</v>
      </c>
      <c r="Q136" s="15" t="str">
        <f t="shared" si="26"/>
        <v> </v>
      </c>
      <c r="R136" s="17"/>
    </row>
    <row r="137" spans="1:18" ht="15" customHeight="1">
      <c r="A137" s="4">
        <v>524</v>
      </c>
      <c r="B137" s="43" t="s">
        <v>135</v>
      </c>
      <c r="C137" s="62">
        <v>0</v>
      </c>
      <c r="D137" s="1" t="str">
        <f t="shared" si="24"/>
        <v>* Select The Reporting Period Here*</v>
      </c>
      <c r="E137" s="11">
        <f t="shared" si="29"/>
        <v>40091</v>
      </c>
      <c r="F137" s="11">
        <f t="shared" si="30"/>
        <v>40091</v>
      </c>
      <c r="G137" s="1" t="str">
        <f t="shared" si="16"/>
        <v>SESC Administrative Fees</v>
      </c>
      <c r="H137" s="14">
        <f t="shared" si="25"/>
        <v>0</v>
      </c>
      <c r="I137" s="1" t="str">
        <f t="shared" si="32"/>
        <v>* Select Your Vendor Name Here *</v>
      </c>
      <c r="J137" s="1" t="s">
        <v>1033</v>
      </c>
      <c r="K137" s="13"/>
      <c r="L137" s="42">
        <f t="shared" si="17"/>
        <v>0</v>
      </c>
      <c r="M137" s="17" t="str">
        <f t="shared" si="22"/>
        <v>0   SESC</v>
      </c>
      <c r="O137" s="1">
        <f t="shared" si="18"/>
        <v>0</v>
      </c>
      <c r="P137" s="64" t="str">
        <f t="shared" si="28"/>
        <v>v1.3.1</v>
      </c>
      <c r="Q137" s="15" t="str">
        <f t="shared" si="26"/>
        <v> </v>
      </c>
      <c r="R137" s="17"/>
    </row>
    <row r="138" spans="1:18" ht="15" customHeight="1">
      <c r="A138" s="4">
        <v>525</v>
      </c>
      <c r="B138" s="43" t="s">
        <v>136</v>
      </c>
      <c r="C138" s="62">
        <v>0</v>
      </c>
      <c r="D138" s="1" t="str">
        <f t="shared" si="24"/>
        <v>* Select The Reporting Period Here*</v>
      </c>
      <c r="E138" s="11">
        <f t="shared" si="29"/>
        <v>40091</v>
      </c>
      <c r="F138" s="11">
        <f t="shared" si="30"/>
        <v>40091</v>
      </c>
      <c r="G138" s="1" t="str">
        <f aca="true" t="shared" si="33" ref="G138:G158">CONCATENATE(J138," Administrative Fees")</f>
        <v>KPC Administrative Fees</v>
      </c>
      <c r="H138" s="14">
        <f t="shared" si="25"/>
        <v>0</v>
      </c>
      <c r="I138" s="1" t="str">
        <f t="shared" si="32"/>
        <v>* Select Your Vendor Name Here *</v>
      </c>
      <c r="J138" s="1" t="s">
        <v>1030</v>
      </c>
      <c r="K138" s="13"/>
      <c r="L138" s="42">
        <f aca="true" t="shared" si="34" ref="L138:L158">ROUND((C138*$L$4),2)</f>
        <v>0</v>
      </c>
      <c r="M138" s="17" t="str">
        <f t="shared" si="22"/>
        <v>0   KPC</v>
      </c>
      <c r="O138" s="1">
        <f aca="true" t="shared" si="35" ref="O138:O158">($B$4)</f>
        <v>0</v>
      </c>
      <c r="P138" s="64" t="str">
        <f t="shared" si="28"/>
        <v>v1.3.1</v>
      </c>
      <c r="Q138" s="15" t="str">
        <f t="shared" si="26"/>
        <v> </v>
      </c>
      <c r="R138" s="17"/>
    </row>
    <row r="139" spans="1:18" ht="15" customHeight="1">
      <c r="A139" s="65">
        <v>531</v>
      </c>
      <c r="B139" s="43" t="s">
        <v>1012</v>
      </c>
      <c r="C139" s="62">
        <v>0</v>
      </c>
      <c r="D139" s="1" t="str">
        <f t="shared" si="24"/>
        <v>* Select The Reporting Period Here*</v>
      </c>
      <c r="E139" s="11">
        <f t="shared" si="29"/>
        <v>40091</v>
      </c>
      <c r="F139" s="11">
        <f t="shared" si="30"/>
        <v>40091</v>
      </c>
      <c r="G139" s="1" t="str">
        <f t="shared" si="33"/>
        <v>KPC Administrative Fees</v>
      </c>
      <c r="H139" s="14">
        <f t="shared" si="25"/>
        <v>0</v>
      </c>
      <c r="I139" s="1" t="str">
        <f t="shared" si="32"/>
        <v>* Select Your Vendor Name Here *</v>
      </c>
      <c r="J139" s="1" t="s">
        <v>1030</v>
      </c>
      <c r="K139" s="13"/>
      <c r="L139" s="42">
        <f t="shared" si="34"/>
        <v>0</v>
      </c>
      <c r="M139" s="17" t="str">
        <f>CONCATENATE(H139," ",Q139," ",J139)</f>
        <v>0   KPC</v>
      </c>
      <c r="O139" s="1">
        <f t="shared" si="35"/>
        <v>0</v>
      </c>
      <c r="P139" s="64" t="str">
        <f t="shared" si="28"/>
        <v>v1.3.1</v>
      </c>
      <c r="Q139" s="15" t="str">
        <f t="shared" si="26"/>
        <v> </v>
      </c>
      <c r="R139" s="17"/>
    </row>
    <row r="140" spans="1:18" ht="15" customHeight="1">
      <c r="A140" s="4">
        <v>533</v>
      </c>
      <c r="B140" s="43" t="s">
        <v>137</v>
      </c>
      <c r="C140" s="62">
        <v>0</v>
      </c>
      <c r="D140" s="1" t="str">
        <f t="shared" si="24"/>
        <v>* Select The Reporting Period Here*</v>
      </c>
      <c r="E140" s="11">
        <f t="shared" si="29"/>
        <v>40091</v>
      </c>
      <c r="F140" s="11">
        <f t="shared" si="30"/>
        <v>40091</v>
      </c>
      <c r="G140" s="1" t="str">
        <f t="shared" si="33"/>
        <v>NKCES Administrative Fees</v>
      </c>
      <c r="H140" s="14">
        <f t="shared" si="25"/>
        <v>0</v>
      </c>
      <c r="I140" s="1" t="str">
        <f t="shared" si="32"/>
        <v>* Select Your Vendor Name Here *</v>
      </c>
      <c r="J140" s="1" t="s">
        <v>1032</v>
      </c>
      <c r="K140" s="13"/>
      <c r="L140" s="42">
        <f t="shared" si="34"/>
        <v>0</v>
      </c>
      <c r="M140" s="17" t="str">
        <f t="shared" si="22"/>
        <v>0   NKCES</v>
      </c>
      <c r="O140" s="1">
        <f t="shared" si="35"/>
        <v>0</v>
      </c>
      <c r="P140" s="64" t="str">
        <f t="shared" si="28"/>
        <v>v1.3.1</v>
      </c>
      <c r="Q140" s="15" t="str">
        <f t="shared" si="26"/>
        <v> </v>
      </c>
      <c r="R140" s="17"/>
    </row>
    <row r="141" spans="1:18" ht="15" customHeight="1">
      <c r="A141" s="4">
        <v>535</v>
      </c>
      <c r="B141" s="43" t="s">
        <v>138</v>
      </c>
      <c r="C141" s="62">
        <v>0</v>
      </c>
      <c r="D141" s="1" t="str">
        <f t="shared" si="24"/>
        <v>* Select The Reporting Period Here*</v>
      </c>
      <c r="E141" s="11">
        <f t="shared" si="29"/>
        <v>40091</v>
      </c>
      <c r="F141" s="11">
        <f t="shared" si="30"/>
        <v>40091</v>
      </c>
      <c r="G141" s="1" t="str">
        <f t="shared" si="33"/>
        <v>GRREC Administrative Fees</v>
      </c>
      <c r="H141" s="14">
        <f t="shared" si="25"/>
        <v>0</v>
      </c>
      <c r="I141" s="1" t="str">
        <f t="shared" si="32"/>
        <v>* Select Your Vendor Name Here *</v>
      </c>
      <c r="J141" s="1" t="s">
        <v>1029</v>
      </c>
      <c r="K141" s="13"/>
      <c r="L141" s="42">
        <f t="shared" si="34"/>
        <v>0</v>
      </c>
      <c r="M141" s="17" t="str">
        <f t="shared" si="22"/>
        <v>0   GRREC</v>
      </c>
      <c r="O141" s="1">
        <f t="shared" si="35"/>
        <v>0</v>
      </c>
      <c r="P141" s="64" t="str">
        <f t="shared" si="28"/>
        <v>v1.3.1</v>
      </c>
      <c r="Q141" s="15" t="str">
        <f t="shared" si="26"/>
        <v> </v>
      </c>
      <c r="R141" s="17"/>
    </row>
    <row r="142" spans="1:18" ht="15" customHeight="1">
      <c r="A142" s="4">
        <v>536</v>
      </c>
      <c r="B142" s="43" t="s">
        <v>139</v>
      </c>
      <c r="C142" s="62">
        <v>0</v>
      </c>
      <c r="D142" s="1" t="str">
        <f t="shared" si="24"/>
        <v>* Select The Reporting Period Here*</v>
      </c>
      <c r="E142" s="11">
        <f t="shared" si="29"/>
        <v>40091</v>
      </c>
      <c r="F142" s="11">
        <f t="shared" si="30"/>
        <v>40091</v>
      </c>
      <c r="G142" s="1" t="str">
        <f t="shared" si="33"/>
        <v>SESC Administrative Fees</v>
      </c>
      <c r="H142" s="14">
        <f t="shared" si="25"/>
        <v>0</v>
      </c>
      <c r="I142" s="1" t="str">
        <f t="shared" si="32"/>
        <v>* Select Your Vendor Name Here *</v>
      </c>
      <c r="J142" s="1" t="s">
        <v>1033</v>
      </c>
      <c r="K142" s="13"/>
      <c r="L142" s="42">
        <f t="shared" si="34"/>
        <v>0</v>
      </c>
      <c r="M142" s="17" t="str">
        <f t="shared" si="22"/>
        <v>0   SESC</v>
      </c>
      <c r="O142" s="1">
        <f t="shared" si="35"/>
        <v>0</v>
      </c>
      <c r="P142" s="64" t="str">
        <f t="shared" si="28"/>
        <v>v1.3.1</v>
      </c>
      <c r="Q142" s="15" t="str">
        <f t="shared" si="26"/>
        <v> </v>
      </c>
      <c r="R142" s="17"/>
    </row>
    <row r="143" spans="1:18" ht="15" customHeight="1">
      <c r="A143" s="4">
        <v>537</v>
      </c>
      <c r="B143" s="43" t="s">
        <v>140</v>
      </c>
      <c r="C143" s="62">
        <v>0</v>
      </c>
      <c r="D143" s="1" t="str">
        <f t="shared" si="24"/>
        <v>* Select The Reporting Period Here*</v>
      </c>
      <c r="E143" s="11">
        <f aca="true" t="shared" si="36" ref="E143:E158">$E$9</f>
        <v>40091</v>
      </c>
      <c r="F143" s="11">
        <f aca="true" t="shared" si="37" ref="F143:F158">$F$9</f>
        <v>40091</v>
      </c>
      <c r="G143" s="1" t="str">
        <f t="shared" si="33"/>
        <v>NKCES Administrative Fees</v>
      </c>
      <c r="H143" s="14">
        <f t="shared" si="25"/>
        <v>0</v>
      </c>
      <c r="I143" s="1" t="str">
        <f t="shared" si="32"/>
        <v>* Select Your Vendor Name Here *</v>
      </c>
      <c r="J143" s="1" t="s">
        <v>1032</v>
      </c>
      <c r="K143" s="13"/>
      <c r="L143" s="42">
        <f t="shared" si="34"/>
        <v>0</v>
      </c>
      <c r="M143" s="17" t="str">
        <f t="shared" si="22"/>
        <v>0   NKCES</v>
      </c>
      <c r="O143" s="1">
        <f t="shared" si="35"/>
        <v>0</v>
      </c>
      <c r="P143" s="64" t="str">
        <f aca="true" t="shared" si="38" ref="P143:P158">$E$3</f>
        <v>v1.3.1</v>
      </c>
      <c r="Q143" s="15" t="str">
        <f t="shared" si="26"/>
        <v> </v>
      </c>
      <c r="R143" s="17"/>
    </row>
    <row r="144" spans="1:18" ht="15" customHeight="1">
      <c r="A144" s="4">
        <v>904</v>
      </c>
      <c r="B144" s="43" t="s">
        <v>141</v>
      </c>
      <c r="C144" s="62">
        <v>0</v>
      </c>
      <c r="D144" s="1" t="str">
        <f aca="true" t="shared" si="39" ref="D144:D158">$D$9</f>
        <v>* Select The Reporting Period Here*</v>
      </c>
      <c r="E144" s="11">
        <f t="shared" si="36"/>
        <v>40091</v>
      </c>
      <c r="F144" s="11">
        <f t="shared" si="37"/>
        <v>40091</v>
      </c>
      <c r="G144" s="1" t="str">
        <f t="shared" si="33"/>
        <v>KPC Administrative Fees</v>
      </c>
      <c r="H144" s="14">
        <f aca="true" t="shared" si="40" ref="H144:H157">$H$9</f>
        <v>0</v>
      </c>
      <c r="I144" s="1" t="str">
        <f t="shared" si="32"/>
        <v>* Select Your Vendor Name Here *</v>
      </c>
      <c r="J144" s="1" t="s">
        <v>1030</v>
      </c>
      <c r="K144" s="13"/>
      <c r="L144" s="42">
        <f t="shared" si="34"/>
        <v>0</v>
      </c>
      <c r="M144" s="17" t="str">
        <f aca="true" t="shared" si="41" ref="M144:M158">CONCATENATE(H144," ",Q144," ",J144)</f>
        <v>0   KPC</v>
      </c>
      <c r="O144" s="1">
        <f t="shared" si="35"/>
        <v>0</v>
      </c>
      <c r="P144" s="64" t="str">
        <f t="shared" si="38"/>
        <v>v1.3.1</v>
      </c>
      <c r="Q144" s="15" t="str">
        <f t="shared" si="26"/>
        <v> </v>
      </c>
      <c r="R144" s="17"/>
    </row>
    <row r="145" spans="1:18" ht="15" customHeight="1">
      <c r="A145" s="4">
        <v>545</v>
      </c>
      <c r="B145" s="43" t="s">
        <v>142</v>
      </c>
      <c r="C145" s="62">
        <v>0</v>
      </c>
      <c r="D145" s="1" t="str">
        <f t="shared" si="39"/>
        <v>* Select The Reporting Period Here*</v>
      </c>
      <c r="E145" s="11">
        <f t="shared" si="36"/>
        <v>40091</v>
      </c>
      <c r="F145" s="11">
        <f t="shared" si="37"/>
        <v>40091</v>
      </c>
      <c r="G145" s="1" t="str">
        <f t="shared" si="33"/>
        <v>GRREC Administrative Fees</v>
      </c>
      <c r="H145" s="14">
        <f t="shared" si="40"/>
        <v>0</v>
      </c>
      <c r="I145" s="1" t="str">
        <f t="shared" si="32"/>
        <v>* Select Your Vendor Name Here *</v>
      </c>
      <c r="J145" s="1" t="s">
        <v>1029</v>
      </c>
      <c r="K145" s="13"/>
      <c r="L145" s="42">
        <f t="shared" si="34"/>
        <v>0</v>
      </c>
      <c r="M145" s="17" t="str">
        <f t="shared" si="41"/>
        <v>0   GRREC</v>
      </c>
      <c r="O145" s="1">
        <f t="shared" si="35"/>
        <v>0</v>
      </c>
      <c r="P145" s="64" t="str">
        <f t="shared" si="38"/>
        <v>v1.3.1</v>
      </c>
      <c r="Q145" s="15" t="str">
        <f aca="true" t="shared" si="42" ref="Q145:Q158">$Q$9</f>
        <v> </v>
      </c>
      <c r="R145" s="17"/>
    </row>
    <row r="146" spans="1:18" ht="15" customHeight="1">
      <c r="A146" s="4">
        <v>551</v>
      </c>
      <c r="B146" s="43" t="s">
        <v>143</v>
      </c>
      <c r="C146" s="62">
        <v>0</v>
      </c>
      <c r="D146" s="1" t="str">
        <f t="shared" si="39"/>
        <v>* Select The Reporting Period Here*</v>
      </c>
      <c r="E146" s="11">
        <f t="shared" si="36"/>
        <v>40091</v>
      </c>
      <c r="F146" s="11">
        <f t="shared" si="37"/>
        <v>40091</v>
      </c>
      <c r="G146" s="1" t="str">
        <f t="shared" si="33"/>
        <v>GRREC Administrative Fees</v>
      </c>
      <c r="H146" s="14">
        <f t="shared" si="40"/>
        <v>0</v>
      </c>
      <c r="I146" s="1" t="str">
        <f t="shared" si="32"/>
        <v>* Select Your Vendor Name Here *</v>
      </c>
      <c r="J146" s="1" t="s">
        <v>1029</v>
      </c>
      <c r="K146" s="13"/>
      <c r="L146" s="42">
        <f t="shared" si="34"/>
        <v>0</v>
      </c>
      <c r="M146" s="17" t="str">
        <f t="shared" si="41"/>
        <v>0   GRREC</v>
      </c>
      <c r="O146" s="1">
        <f t="shared" si="35"/>
        <v>0</v>
      </c>
      <c r="P146" s="64" t="str">
        <f t="shared" si="38"/>
        <v>v1.3.1</v>
      </c>
      <c r="Q146" s="15" t="str">
        <f t="shared" si="42"/>
        <v> </v>
      </c>
      <c r="R146" s="17"/>
    </row>
    <row r="147" spans="1:18" ht="15" customHeight="1">
      <c r="A147" s="65">
        <v>807</v>
      </c>
      <c r="B147" s="43" t="s">
        <v>1028</v>
      </c>
      <c r="C147" s="62">
        <v>0</v>
      </c>
      <c r="D147" s="1" t="str">
        <f t="shared" si="39"/>
        <v>* Select The Reporting Period Here*</v>
      </c>
      <c r="E147" s="11">
        <f t="shared" si="36"/>
        <v>40091</v>
      </c>
      <c r="F147" s="11">
        <f t="shared" si="37"/>
        <v>40091</v>
      </c>
      <c r="G147" s="1" t="str">
        <f t="shared" si="33"/>
        <v>KEDC Administrative Fees</v>
      </c>
      <c r="H147" s="14">
        <f t="shared" si="40"/>
        <v>0</v>
      </c>
      <c r="I147" s="1" t="str">
        <f t="shared" si="32"/>
        <v>* Select Your Vendor Name Here *</v>
      </c>
      <c r="J147" s="1" t="s">
        <v>1031</v>
      </c>
      <c r="K147" s="13"/>
      <c r="L147" s="42">
        <f t="shared" si="34"/>
        <v>0</v>
      </c>
      <c r="M147" s="17" t="str">
        <f>CONCATENATE(H147," ",Q147," ",J147)</f>
        <v>0   KEDC</v>
      </c>
      <c r="O147" s="1">
        <f t="shared" si="35"/>
        <v>0</v>
      </c>
      <c r="P147" s="64" t="str">
        <f t="shared" si="38"/>
        <v>v1.3.1</v>
      </c>
      <c r="Q147" s="15" t="str">
        <f t="shared" si="42"/>
        <v> </v>
      </c>
      <c r="R147" s="17"/>
    </row>
    <row r="148" spans="1:18" ht="15" customHeight="1">
      <c r="A148" s="4">
        <v>800</v>
      </c>
      <c r="B148" s="43" t="s">
        <v>1023</v>
      </c>
      <c r="C148" s="62">
        <v>0</v>
      </c>
      <c r="D148" s="1" t="str">
        <f t="shared" si="39"/>
        <v>* Select The Reporting Period Here*</v>
      </c>
      <c r="E148" s="11">
        <f t="shared" si="36"/>
        <v>40091</v>
      </c>
      <c r="F148" s="11">
        <f t="shared" si="37"/>
        <v>40091</v>
      </c>
      <c r="G148" s="1" t="str">
        <f t="shared" si="33"/>
        <v>GRREC Administrative Fees</v>
      </c>
      <c r="H148" s="14">
        <f t="shared" si="40"/>
        <v>0</v>
      </c>
      <c r="I148" s="1" t="str">
        <f t="shared" si="32"/>
        <v>* Select Your Vendor Name Here *</v>
      </c>
      <c r="J148" s="1" t="s">
        <v>1029</v>
      </c>
      <c r="K148" s="13"/>
      <c r="L148" s="42">
        <f t="shared" si="34"/>
        <v>0</v>
      </c>
      <c r="M148" s="17" t="str">
        <f t="shared" si="41"/>
        <v>0   GRREC</v>
      </c>
      <c r="O148" s="1">
        <f t="shared" si="35"/>
        <v>0</v>
      </c>
      <c r="P148" s="64" t="str">
        <f t="shared" si="38"/>
        <v>v1.3.1</v>
      </c>
      <c r="Q148" s="15" t="str">
        <f t="shared" si="42"/>
        <v> </v>
      </c>
      <c r="R148" s="17"/>
    </row>
    <row r="149" spans="1:18" ht="15" customHeight="1">
      <c r="A149" s="4">
        <v>567</v>
      </c>
      <c r="B149" s="43" t="s">
        <v>144</v>
      </c>
      <c r="C149" s="62">
        <v>0</v>
      </c>
      <c r="D149" s="1" t="str">
        <f t="shared" si="39"/>
        <v>* Select The Reporting Period Here*</v>
      </c>
      <c r="E149" s="11">
        <f t="shared" si="36"/>
        <v>40091</v>
      </c>
      <c r="F149" s="11">
        <f t="shared" si="37"/>
        <v>40091</v>
      </c>
      <c r="G149" s="1" t="str">
        <f t="shared" si="33"/>
        <v>NKCES Administrative Fees</v>
      </c>
      <c r="H149" s="14">
        <f t="shared" si="40"/>
        <v>0</v>
      </c>
      <c r="I149" s="1" t="str">
        <f t="shared" si="32"/>
        <v>* Select Your Vendor Name Here *</v>
      </c>
      <c r="J149" s="1" t="s">
        <v>1032</v>
      </c>
      <c r="K149" s="13"/>
      <c r="L149" s="42">
        <f t="shared" si="34"/>
        <v>0</v>
      </c>
      <c r="M149" s="17" t="str">
        <f t="shared" si="41"/>
        <v>0   NKCES</v>
      </c>
      <c r="O149" s="1">
        <f t="shared" si="35"/>
        <v>0</v>
      </c>
      <c r="P149" s="64" t="str">
        <f t="shared" si="38"/>
        <v>v1.3.1</v>
      </c>
      <c r="Q149" s="15" t="str">
        <f t="shared" si="42"/>
        <v> </v>
      </c>
      <c r="R149" s="17"/>
    </row>
    <row r="150" spans="1:18" ht="15" customHeight="1">
      <c r="A150" s="4">
        <v>571</v>
      </c>
      <c r="B150" s="43" t="s">
        <v>145</v>
      </c>
      <c r="C150" s="62">
        <v>0</v>
      </c>
      <c r="D150" s="1" t="str">
        <f t="shared" si="39"/>
        <v>* Select The Reporting Period Here*</v>
      </c>
      <c r="E150" s="11">
        <f t="shared" si="36"/>
        <v>40091</v>
      </c>
      <c r="F150" s="11">
        <f t="shared" si="37"/>
        <v>40091</v>
      </c>
      <c r="G150" s="1" t="str">
        <f t="shared" si="33"/>
        <v>GRREC Administrative Fees</v>
      </c>
      <c r="H150" s="14">
        <f t="shared" si="40"/>
        <v>0</v>
      </c>
      <c r="I150" s="1" t="str">
        <f t="shared" si="32"/>
        <v>* Select Your Vendor Name Here *</v>
      </c>
      <c r="J150" s="1" t="s">
        <v>1029</v>
      </c>
      <c r="K150" s="13"/>
      <c r="L150" s="42">
        <f t="shared" si="34"/>
        <v>0</v>
      </c>
      <c r="M150" s="17" t="str">
        <f t="shared" si="41"/>
        <v>0   GRREC</v>
      </c>
      <c r="O150" s="1">
        <f t="shared" si="35"/>
        <v>0</v>
      </c>
      <c r="P150" s="64" t="str">
        <f t="shared" si="38"/>
        <v>v1.3.1</v>
      </c>
      <c r="Q150" s="15" t="str">
        <f t="shared" si="42"/>
        <v> </v>
      </c>
      <c r="R150" s="17"/>
    </row>
    <row r="151" spans="1:18" ht="15" customHeight="1">
      <c r="A151" s="4">
        <v>913</v>
      </c>
      <c r="B151" s="43" t="s">
        <v>1007</v>
      </c>
      <c r="C151" s="62">
        <v>0</v>
      </c>
      <c r="D151" s="1" t="str">
        <f t="shared" si="39"/>
        <v>* Select The Reporting Period Here*</v>
      </c>
      <c r="E151" s="11">
        <f t="shared" si="36"/>
        <v>40091</v>
      </c>
      <c r="F151" s="11">
        <f t="shared" si="37"/>
        <v>40091</v>
      </c>
      <c r="G151" s="1" t="str">
        <f t="shared" si="33"/>
        <v>KPC Administrative Fees</v>
      </c>
      <c r="H151" s="14">
        <f t="shared" si="40"/>
        <v>0</v>
      </c>
      <c r="I151" s="1" t="str">
        <f t="shared" si="32"/>
        <v>* Select Your Vendor Name Here *</v>
      </c>
      <c r="J151" s="1" t="s">
        <v>1030</v>
      </c>
      <c r="K151" s="13"/>
      <c r="L151" s="42">
        <f t="shared" si="34"/>
        <v>0</v>
      </c>
      <c r="M151" s="17" t="str">
        <f t="shared" si="41"/>
        <v>0   KPC</v>
      </c>
      <c r="O151" s="1">
        <f t="shared" si="35"/>
        <v>0</v>
      </c>
      <c r="P151" s="64" t="str">
        <f t="shared" si="38"/>
        <v>v1.3.1</v>
      </c>
      <c r="Q151" s="15" t="str">
        <f t="shared" si="42"/>
        <v> </v>
      </c>
      <c r="R151" s="17"/>
    </row>
    <row r="152" spans="1:18" ht="15" customHeight="1">
      <c r="A152" s="4">
        <v>575</v>
      </c>
      <c r="B152" s="43" t="s">
        <v>146</v>
      </c>
      <c r="C152" s="62">
        <v>0</v>
      </c>
      <c r="D152" s="1" t="str">
        <f t="shared" si="39"/>
        <v>* Select The Reporting Period Here*</v>
      </c>
      <c r="E152" s="11">
        <f t="shared" si="36"/>
        <v>40091</v>
      </c>
      <c r="F152" s="11">
        <f t="shared" si="37"/>
        <v>40091</v>
      </c>
      <c r="G152" s="1" t="str">
        <f t="shared" si="33"/>
        <v>KPC Administrative Fees</v>
      </c>
      <c r="H152" s="14">
        <f t="shared" si="40"/>
        <v>0</v>
      </c>
      <c r="I152" s="1" t="str">
        <f t="shared" si="32"/>
        <v>* Select Your Vendor Name Here *</v>
      </c>
      <c r="J152" s="1" t="s">
        <v>1030</v>
      </c>
      <c r="K152" s="13"/>
      <c r="L152" s="42">
        <f t="shared" si="34"/>
        <v>0</v>
      </c>
      <c r="M152" s="17" t="str">
        <f t="shared" si="41"/>
        <v>0   KPC</v>
      </c>
      <c r="O152" s="1">
        <f t="shared" si="35"/>
        <v>0</v>
      </c>
      <c r="P152" s="64" t="str">
        <f t="shared" si="38"/>
        <v>v1.3.1</v>
      </c>
      <c r="Q152" s="15" t="str">
        <f t="shared" si="42"/>
        <v> </v>
      </c>
      <c r="R152" s="17"/>
    </row>
    <row r="153" spans="1:18" ht="15" customHeight="1">
      <c r="A153" s="4">
        <v>581</v>
      </c>
      <c r="B153" s="43" t="s">
        <v>147</v>
      </c>
      <c r="C153" s="62">
        <v>0</v>
      </c>
      <c r="D153" s="1" t="str">
        <f t="shared" si="39"/>
        <v>* Select The Reporting Period Here*</v>
      </c>
      <c r="E153" s="11">
        <f t="shared" si="36"/>
        <v>40091</v>
      </c>
      <c r="F153" s="11">
        <f t="shared" si="37"/>
        <v>40091</v>
      </c>
      <c r="G153" s="1" t="str">
        <f t="shared" si="33"/>
        <v>SESC Administrative Fees</v>
      </c>
      <c r="H153" s="14">
        <f t="shared" si="40"/>
        <v>0</v>
      </c>
      <c r="I153" s="1" t="str">
        <f t="shared" si="32"/>
        <v>* Select Your Vendor Name Here *</v>
      </c>
      <c r="J153" s="1" t="s">
        <v>1033</v>
      </c>
      <c r="K153" s="13"/>
      <c r="L153" s="42">
        <f t="shared" si="34"/>
        <v>0</v>
      </c>
      <c r="M153" s="17" t="str">
        <f t="shared" si="41"/>
        <v>0   SESC</v>
      </c>
      <c r="O153" s="1">
        <f t="shared" si="35"/>
        <v>0</v>
      </c>
      <c r="P153" s="64" t="str">
        <f t="shared" si="38"/>
        <v>v1.3.1</v>
      </c>
      <c r="Q153" s="15" t="str">
        <f t="shared" si="42"/>
        <v> </v>
      </c>
      <c r="R153" s="17"/>
    </row>
    <row r="154" spans="1:18" ht="15" customHeight="1">
      <c r="A154" s="4">
        <v>591</v>
      </c>
      <c r="B154" s="43" t="s">
        <v>148</v>
      </c>
      <c r="C154" s="62">
        <v>0</v>
      </c>
      <c r="D154" s="1" t="str">
        <f t="shared" si="39"/>
        <v>* Select The Reporting Period Here*</v>
      </c>
      <c r="E154" s="11">
        <f t="shared" si="36"/>
        <v>40091</v>
      </c>
      <c r="F154" s="11">
        <f t="shared" si="37"/>
        <v>40091</v>
      </c>
      <c r="G154" s="1" t="str">
        <f t="shared" si="33"/>
        <v>SESC Administrative Fees</v>
      </c>
      <c r="H154" s="14">
        <f t="shared" si="40"/>
        <v>0</v>
      </c>
      <c r="I154" s="1" t="str">
        <f t="shared" si="32"/>
        <v>* Select Your Vendor Name Here *</v>
      </c>
      <c r="J154" s="1" t="s">
        <v>1033</v>
      </c>
      <c r="K154" s="13"/>
      <c r="L154" s="42">
        <f t="shared" si="34"/>
        <v>0</v>
      </c>
      <c r="M154" s="17" t="str">
        <f t="shared" si="41"/>
        <v>0   SESC</v>
      </c>
      <c r="O154" s="1">
        <f t="shared" si="35"/>
        <v>0</v>
      </c>
      <c r="P154" s="64" t="str">
        <f t="shared" si="38"/>
        <v>v1.3.1</v>
      </c>
      <c r="Q154" s="15" t="str">
        <f t="shared" si="42"/>
        <v> </v>
      </c>
      <c r="R154" s="17"/>
    </row>
    <row r="155" spans="1:18" ht="15" customHeight="1">
      <c r="A155" s="4">
        <v>592</v>
      </c>
      <c r="B155" s="43" t="s">
        <v>149</v>
      </c>
      <c r="C155" s="62">
        <v>0</v>
      </c>
      <c r="D155" s="1" t="str">
        <f t="shared" si="39"/>
        <v>* Select The Reporting Period Here*</v>
      </c>
      <c r="E155" s="11">
        <f t="shared" si="36"/>
        <v>40091</v>
      </c>
      <c r="F155" s="11">
        <f t="shared" si="37"/>
        <v>40091</v>
      </c>
      <c r="G155" s="1" t="str">
        <f t="shared" si="33"/>
        <v>KEDC Administrative Fees</v>
      </c>
      <c r="H155" s="14">
        <f t="shared" si="40"/>
        <v>0</v>
      </c>
      <c r="I155" s="1" t="str">
        <f t="shared" si="32"/>
        <v>* Select Your Vendor Name Here *</v>
      </c>
      <c r="J155" s="1" t="s">
        <v>1031</v>
      </c>
      <c r="K155" s="13"/>
      <c r="L155" s="42">
        <f t="shared" si="34"/>
        <v>0</v>
      </c>
      <c r="M155" s="17" t="str">
        <f t="shared" si="41"/>
        <v>0   KEDC</v>
      </c>
      <c r="O155" s="1">
        <f t="shared" si="35"/>
        <v>0</v>
      </c>
      <c r="P155" s="64" t="str">
        <f t="shared" si="38"/>
        <v>v1.3.1</v>
      </c>
      <c r="Q155" s="15" t="str">
        <f t="shared" si="42"/>
        <v> </v>
      </c>
      <c r="R155" s="17"/>
    </row>
    <row r="156" spans="1:18" ht="15" customHeight="1">
      <c r="A156" s="4">
        <v>593</v>
      </c>
      <c r="B156" s="43" t="s">
        <v>150</v>
      </c>
      <c r="C156" s="62">
        <v>0</v>
      </c>
      <c r="D156" s="1" t="str">
        <f t="shared" si="39"/>
        <v>* Select The Reporting Period Here*</v>
      </c>
      <c r="E156" s="11">
        <f t="shared" si="36"/>
        <v>40091</v>
      </c>
      <c r="F156" s="11">
        <f t="shared" si="37"/>
        <v>40091</v>
      </c>
      <c r="G156" s="1" t="str">
        <f t="shared" si="33"/>
        <v>NKCES Administrative Fees</v>
      </c>
      <c r="H156" s="14">
        <f t="shared" si="40"/>
        <v>0</v>
      </c>
      <c r="I156" s="1" t="str">
        <f t="shared" si="32"/>
        <v>* Select Your Vendor Name Here *</v>
      </c>
      <c r="J156" s="1" t="s">
        <v>1032</v>
      </c>
      <c r="K156" s="13"/>
      <c r="L156" s="42">
        <f t="shared" si="34"/>
        <v>0</v>
      </c>
      <c r="M156" s="17" t="str">
        <f t="shared" si="41"/>
        <v>0   NKCES</v>
      </c>
      <c r="O156" s="1">
        <f t="shared" si="35"/>
        <v>0</v>
      </c>
      <c r="P156" s="64" t="str">
        <f t="shared" si="38"/>
        <v>v1.3.1</v>
      </c>
      <c r="Q156" s="15" t="str">
        <f t="shared" si="42"/>
        <v> </v>
      </c>
      <c r="R156" s="17"/>
    </row>
    <row r="157" spans="1:18" ht="15" customHeight="1">
      <c r="A157" s="4">
        <v>595</v>
      </c>
      <c r="B157" s="43" t="s">
        <v>151</v>
      </c>
      <c r="C157" s="62">
        <v>0</v>
      </c>
      <c r="D157" s="1" t="str">
        <f t="shared" si="39"/>
        <v>* Select The Reporting Period Here*</v>
      </c>
      <c r="E157" s="11">
        <f t="shared" si="36"/>
        <v>40091</v>
      </c>
      <c r="F157" s="11">
        <f t="shared" si="37"/>
        <v>40091</v>
      </c>
      <c r="G157" s="1" t="str">
        <f t="shared" si="33"/>
        <v>KEDC Administrative Fees</v>
      </c>
      <c r="H157" s="14">
        <f t="shared" si="40"/>
        <v>0</v>
      </c>
      <c r="I157" s="1" t="str">
        <f t="shared" si="32"/>
        <v>* Select Your Vendor Name Here *</v>
      </c>
      <c r="J157" s="1" t="s">
        <v>1031</v>
      </c>
      <c r="K157" s="13"/>
      <c r="L157" s="42">
        <f t="shared" si="34"/>
        <v>0</v>
      </c>
      <c r="M157" s="17" t="str">
        <f t="shared" si="41"/>
        <v>0   KEDC</v>
      </c>
      <c r="O157" s="1">
        <f t="shared" si="35"/>
        <v>0</v>
      </c>
      <c r="P157" s="64" t="str">
        <f t="shared" si="38"/>
        <v>v1.3.1</v>
      </c>
      <c r="Q157" s="15" t="str">
        <f t="shared" si="42"/>
        <v> </v>
      </c>
      <c r="R157" s="17"/>
    </row>
    <row r="158" spans="1:18" ht="15" customHeight="1">
      <c r="A158" s="4">
        <v>705</v>
      </c>
      <c r="B158" s="61" t="s">
        <v>1024</v>
      </c>
      <c r="C158" s="66">
        <f>IF(C160&gt;2500,0,(2500-C160))</f>
        <v>2500</v>
      </c>
      <c r="D158" s="1" t="str">
        <f t="shared" si="39"/>
        <v>* Select The Reporting Period Here*</v>
      </c>
      <c r="E158" s="11">
        <f t="shared" si="36"/>
        <v>40091</v>
      </c>
      <c r="F158" s="11">
        <f t="shared" si="37"/>
        <v>40091</v>
      </c>
      <c r="G158" s="1" t="str">
        <f t="shared" si="33"/>
        <v>KPC Administrative Fees</v>
      </c>
      <c r="H158" s="14">
        <f>$H$9</f>
        <v>0</v>
      </c>
      <c r="I158" s="1" t="str">
        <f t="shared" si="32"/>
        <v>* Select Your Vendor Name Here *</v>
      </c>
      <c r="J158" s="1" t="s">
        <v>1030</v>
      </c>
      <c r="K158" s="13"/>
      <c r="L158" s="42">
        <f t="shared" si="34"/>
        <v>2475</v>
      </c>
      <c r="M158" s="17" t="str">
        <f t="shared" si="41"/>
        <v>0   KPC</v>
      </c>
      <c r="O158" s="1">
        <f t="shared" si="35"/>
        <v>0</v>
      </c>
      <c r="P158" s="64" t="str">
        <f t="shared" si="38"/>
        <v>v1.3.1</v>
      </c>
      <c r="Q158" s="15" t="str">
        <f t="shared" si="42"/>
        <v> </v>
      </c>
      <c r="R158" s="17"/>
    </row>
    <row r="159" spans="1:18" ht="15" customHeight="1">
      <c r="A159" s="4"/>
      <c r="B159" s="61"/>
      <c r="C159" s="43"/>
      <c r="E159" s="11"/>
      <c r="F159" s="11"/>
      <c r="H159" s="14"/>
      <c r="K159" s="13"/>
      <c r="L159" s="42"/>
      <c r="M159" s="17"/>
      <c r="P159" s="64"/>
      <c r="Q159" s="15"/>
      <c r="R159" s="17"/>
    </row>
    <row r="160" spans="1:4" ht="15" customHeight="1">
      <c r="A160" s="4"/>
      <c r="B160" s="46" t="s">
        <v>14</v>
      </c>
      <c r="C160" s="66">
        <f>SUM(C9:C157)</f>
        <v>0</v>
      </c>
      <c r="D160" s="27" t="s">
        <v>21</v>
      </c>
    </row>
    <row r="161" spans="1:4" ht="15" customHeight="1">
      <c r="A161" s="22"/>
      <c r="B161" s="47"/>
      <c r="C161" s="63"/>
      <c r="D161" s="27" t="s">
        <v>21</v>
      </c>
    </row>
    <row r="162" spans="1:3" ht="15" customHeight="1">
      <c r="A162" s="5"/>
      <c r="B162" s="46" t="s">
        <v>15</v>
      </c>
      <c r="C162" s="66">
        <f>IF(C160&gt;2499.99,(C160*(1-$L$4)),25)</f>
        <v>25</v>
      </c>
    </row>
    <row r="163" spans="1:5" ht="15" customHeight="1">
      <c r="A163" s="48"/>
      <c r="B163" s="48"/>
      <c r="C163" s="49"/>
      <c r="E163" s="27"/>
    </row>
    <row r="164" spans="1:9" ht="15" customHeight="1">
      <c r="A164" s="23"/>
      <c r="B164" s="23"/>
      <c r="C164" s="24"/>
      <c r="I164" s="20"/>
    </row>
    <row r="165" spans="1:7" ht="15" customHeight="1">
      <c r="A165" s="25"/>
      <c r="B165" s="3"/>
      <c r="C165" s="26"/>
      <c r="D165" s="9"/>
      <c r="E165" s="9"/>
      <c r="F165" s="9"/>
      <c r="G165" s="9"/>
    </row>
    <row r="166" spans="3:9" ht="15" customHeight="1">
      <c r="C166" s="1"/>
      <c r="I166" s="10"/>
    </row>
    <row r="167" spans="3:9" ht="15" customHeight="1">
      <c r="C167" s="1"/>
      <c r="I167" s="10"/>
    </row>
    <row r="168" ht="15" customHeight="1">
      <c r="I168" s="10"/>
    </row>
    <row r="169" ht="15" customHeight="1">
      <c r="I169" s="10"/>
    </row>
    <row r="170" ht="15" customHeight="1">
      <c r="I170" s="10"/>
    </row>
    <row r="171" ht="15" customHeight="1">
      <c r="I171" s="10"/>
    </row>
    <row r="172" ht="15" customHeight="1">
      <c r="I172" s="10"/>
    </row>
    <row r="173" ht="15" customHeight="1">
      <c r="I173" s="10"/>
    </row>
    <row r="174" ht="15" customHeight="1">
      <c r="I174" s="10"/>
    </row>
    <row r="175" ht="15" customHeight="1">
      <c r="I175" s="10"/>
    </row>
    <row r="176" ht="15" customHeight="1">
      <c r="I176" s="10"/>
    </row>
    <row r="177" ht="15" customHeight="1">
      <c r="I177" s="10"/>
    </row>
    <row r="178" ht="15" customHeight="1">
      <c r="I178" s="10"/>
    </row>
    <row r="179" ht="15" customHeight="1">
      <c r="I179" s="10"/>
    </row>
    <row r="180" ht="15" customHeight="1">
      <c r="I180" s="10"/>
    </row>
    <row r="181" ht="15" customHeight="1">
      <c r="I181" s="10"/>
    </row>
  </sheetData>
  <sheetProtection/>
  <mergeCells count="9">
    <mergeCell ref="A1:C1"/>
    <mergeCell ref="B6:C6"/>
    <mergeCell ref="B7:C7"/>
    <mergeCell ref="E3:F5"/>
    <mergeCell ref="E2:F2"/>
    <mergeCell ref="B5:C5"/>
    <mergeCell ref="B3:C3"/>
    <mergeCell ref="B4:C4"/>
    <mergeCell ref="B2:C2"/>
  </mergeCells>
  <dataValidations count="2">
    <dataValidation type="whole" showErrorMessage="1" promptTitle="Phone Numbers" prompt="Use numbers only please" errorTitle="Phone Numbers" error="Please enter your phone number starting with the area code.  Numbers only, you do not need the () or - signs." sqref="B7:C7">
      <formula1>0</formula1>
      <formula2>9999999999</formula2>
    </dataValidation>
    <dataValidation type="decimal" allowBlank="1" showInputMessage="1" showErrorMessage="1" errorTitle="Gross Sales Amount" error="Entry Must Be Between 999,999,999.99 and -999,999,999.99, Or Zero - Please Try Again" sqref="C9:C158">
      <formula1>-999999999.99</formula1>
      <formula2>999999999.99</formula2>
    </dataValidation>
  </dataValidations>
  <printOptions gridLines="1" horizontalCentered="1"/>
  <pageMargins left="0.75" right="0.75" top="1" bottom="1" header="0.5" footer="0.5"/>
  <pageSetup fitToHeight="4" fitToWidth="1"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52.140625" style="0" bestFit="1" customWidth="1"/>
    <col min="3" max="3" width="16.7109375" style="0" bestFit="1" customWidth="1"/>
    <col min="4" max="4" width="33.8515625" style="0" customWidth="1"/>
    <col min="5" max="5" width="8.7109375" style="0" customWidth="1"/>
    <col min="6" max="6" width="9.57421875" style="0" customWidth="1"/>
    <col min="7" max="7" width="33.140625" style="0" customWidth="1"/>
    <col min="8" max="8" width="9.57421875" style="0" customWidth="1"/>
    <col min="9" max="9" width="32.140625" style="0" customWidth="1"/>
    <col min="10" max="10" width="14.421875" style="0" customWidth="1"/>
    <col min="11" max="11" width="5.8515625" style="0" customWidth="1"/>
    <col min="12" max="12" width="14.57421875" style="0" bestFit="1" customWidth="1"/>
    <col min="13" max="13" width="17.28125" style="0" customWidth="1"/>
    <col min="14" max="14" width="3.7109375" style="0" customWidth="1"/>
    <col min="15" max="15" width="14.140625" style="0" customWidth="1"/>
    <col min="16" max="16" width="5.00390625" style="0" customWidth="1"/>
    <col min="17" max="17" width="12.28125" style="0" customWidth="1"/>
  </cols>
  <sheetData>
    <row r="1" spans="1:17" ht="38.25">
      <c r="A1" s="41" t="s">
        <v>12</v>
      </c>
      <c r="B1" s="44" t="s">
        <v>1</v>
      </c>
      <c r="C1" s="45" t="s">
        <v>0</v>
      </c>
      <c r="D1" s="7" t="s">
        <v>10</v>
      </c>
      <c r="E1" s="12" t="s">
        <v>4</v>
      </c>
      <c r="F1" s="8" t="s">
        <v>5</v>
      </c>
      <c r="G1" s="6" t="s">
        <v>8</v>
      </c>
      <c r="H1" s="6" t="s">
        <v>13</v>
      </c>
      <c r="I1" s="6" t="s">
        <v>6</v>
      </c>
      <c r="J1" s="7" t="s">
        <v>11</v>
      </c>
      <c r="K1" s="7" t="s">
        <v>7</v>
      </c>
      <c r="L1" s="19" t="s">
        <v>153</v>
      </c>
      <c r="M1" s="16" t="s">
        <v>3</v>
      </c>
      <c r="N1" s="7" t="s">
        <v>9</v>
      </c>
      <c r="O1" s="7" t="s">
        <v>1003</v>
      </c>
      <c r="P1" s="7" t="s">
        <v>154</v>
      </c>
      <c r="Q1" s="67" t="s">
        <v>1004</v>
      </c>
    </row>
    <row r="2" spans="1:17" ht="15">
      <c r="A2" s="4">
        <v>1</v>
      </c>
      <c r="B2" s="43" t="s">
        <v>26</v>
      </c>
      <c r="C2" s="62">
        <v>123456789.99</v>
      </c>
      <c r="D2" s="1" t="s">
        <v>1044</v>
      </c>
      <c r="E2" s="11">
        <v>39666</v>
      </c>
      <c r="F2" s="11">
        <v>39666</v>
      </c>
      <c r="G2" s="1" t="s">
        <v>1240</v>
      </c>
      <c r="H2" s="14">
        <v>0</v>
      </c>
      <c r="I2" s="1" t="s">
        <v>1045</v>
      </c>
      <c r="J2" s="1" t="s">
        <v>1029</v>
      </c>
      <c r="K2" s="13"/>
      <c r="L2" s="42">
        <v>122222222.09</v>
      </c>
      <c r="M2" s="17" t="s">
        <v>1241</v>
      </c>
      <c r="N2" s="1"/>
      <c r="O2" s="1">
        <v>0</v>
      </c>
      <c r="P2" s="64" t="s">
        <v>1239</v>
      </c>
      <c r="Q2" s="15" t="s">
        <v>21</v>
      </c>
    </row>
    <row r="3" spans="1:17" ht="15">
      <c r="A3" s="4">
        <v>5</v>
      </c>
      <c r="B3" s="43" t="s">
        <v>28</v>
      </c>
      <c r="C3" s="62">
        <v>1235.56</v>
      </c>
      <c r="D3" s="1" t="s">
        <v>1044</v>
      </c>
      <c r="E3" s="11">
        <v>39666</v>
      </c>
      <c r="F3" s="11">
        <v>39666</v>
      </c>
      <c r="G3" s="1" t="s">
        <v>1240</v>
      </c>
      <c r="H3" s="14">
        <v>0</v>
      </c>
      <c r="I3" s="1" t="s">
        <v>1045</v>
      </c>
      <c r="J3" s="1" t="s">
        <v>1029</v>
      </c>
      <c r="K3" s="13"/>
      <c r="L3" s="42">
        <v>1223.2</v>
      </c>
      <c r="M3" s="17" t="s">
        <v>1241</v>
      </c>
      <c r="N3" s="1"/>
      <c r="O3" s="1">
        <v>0</v>
      </c>
      <c r="P3" s="64" t="s">
        <v>1239</v>
      </c>
      <c r="Q3" s="15" t="s">
        <v>21</v>
      </c>
    </row>
    <row r="4" spans="1:17" ht="15">
      <c r="A4" s="4">
        <v>906</v>
      </c>
      <c r="B4" s="43" t="s">
        <v>27</v>
      </c>
      <c r="C4" s="62">
        <v>124</v>
      </c>
      <c r="D4" s="1" t="s">
        <v>1044</v>
      </c>
      <c r="E4" s="11">
        <v>39666</v>
      </c>
      <c r="F4" s="11">
        <v>39666</v>
      </c>
      <c r="G4" s="1" t="s">
        <v>1242</v>
      </c>
      <c r="H4" s="14">
        <v>0</v>
      </c>
      <c r="I4" s="1" t="s">
        <v>1045</v>
      </c>
      <c r="J4" s="1" t="s">
        <v>1030</v>
      </c>
      <c r="K4" s="13"/>
      <c r="L4" s="42">
        <v>122.76</v>
      </c>
      <c r="M4" s="17" t="s">
        <v>1243</v>
      </c>
      <c r="N4" s="1"/>
      <c r="O4" s="1">
        <v>0</v>
      </c>
      <c r="P4" s="64" t="s">
        <v>1239</v>
      </c>
      <c r="Q4" s="15" t="s">
        <v>21</v>
      </c>
    </row>
    <row r="5" spans="1:17" ht="15">
      <c r="A5" s="4">
        <v>914</v>
      </c>
      <c r="B5" s="43" t="s">
        <v>1015</v>
      </c>
      <c r="C5" s="62">
        <v>0</v>
      </c>
      <c r="D5" s="1" t="s">
        <v>1044</v>
      </c>
      <c r="E5" s="11">
        <v>39666</v>
      </c>
      <c r="F5" s="11">
        <v>39666</v>
      </c>
      <c r="G5" s="1" t="s">
        <v>1242</v>
      </c>
      <c r="H5" s="14">
        <v>0</v>
      </c>
      <c r="I5" s="1" t="s">
        <v>1045</v>
      </c>
      <c r="J5" s="1" t="s">
        <v>1030</v>
      </c>
      <c r="K5" s="13"/>
      <c r="L5" s="42">
        <v>0</v>
      </c>
      <c r="M5" s="17" t="s">
        <v>1243</v>
      </c>
      <c r="N5" s="1"/>
      <c r="O5" s="1">
        <v>0</v>
      </c>
      <c r="P5" s="64" t="s">
        <v>1239</v>
      </c>
      <c r="Q5" s="15" t="s">
        <v>21</v>
      </c>
    </row>
    <row r="6" spans="1:17" ht="15">
      <c r="A6" s="4"/>
      <c r="B6" s="43"/>
      <c r="C6" s="62"/>
      <c r="D6" s="1"/>
      <c r="E6" s="11"/>
      <c r="F6" s="11"/>
      <c r="G6" s="1"/>
      <c r="H6" s="14"/>
      <c r="I6" s="1"/>
      <c r="J6" s="1"/>
      <c r="K6" s="13"/>
      <c r="L6" s="42"/>
      <c r="M6" s="17"/>
      <c r="N6" s="1"/>
      <c r="O6" s="1"/>
      <c r="P6" s="64"/>
      <c r="Q6" s="15"/>
    </row>
    <row r="7" spans="1:17" ht="15">
      <c r="A7" s="4"/>
      <c r="B7" s="43"/>
      <c r="C7" s="62"/>
      <c r="D7" s="1"/>
      <c r="E7" s="11"/>
      <c r="F7" s="11"/>
      <c r="G7" s="1"/>
      <c r="H7" s="14"/>
      <c r="I7" s="1"/>
      <c r="J7" s="1"/>
      <c r="K7" s="13"/>
      <c r="L7" s="42"/>
      <c r="M7" s="17"/>
      <c r="N7" s="1"/>
      <c r="O7" s="1"/>
      <c r="P7" s="64"/>
      <c r="Q7" s="15"/>
    </row>
    <row r="8" spans="1:17" ht="15">
      <c r="A8" s="4"/>
      <c r="B8" s="43"/>
      <c r="C8" s="62"/>
      <c r="D8" s="1"/>
      <c r="E8" s="11"/>
      <c r="F8" s="11"/>
      <c r="G8" s="1"/>
      <c r="H8" s="14"/>
      <c r="I8" s="1"/>
      <c r="J8" s="1"/>
      <c r="K8" s="13"/>
      <c r="L8" s="42"/>
      <c r="M8" s="17"/>
      <c r="N8" s="1"/>
      <c r="O8" s="1"/>
      <c r="P8" s="64"/>
      <c r="Q8" s="15"/>
    </row>
    <row r="9" spans="1:17" ht="15">
      <c r="A9" s="4"/>
      <c r="B9" s="43"/>
      <c r="C9" s="62"/>
      <c r="D9" s="1"/>
      <c r="E9" s="11"/>
      <c r="F9" s="11"/>
      <c r="G9" s="1"/>
      <c r="H9" s="14"/>
      <c r="I9" s="1"/>
      <c r="J9" s="1"/>
      <c r="K9" s="13"/>
      <c r="L9" s="42"/>
      <c r="M9" s="17"/>
      <c r="N9" s="1"/>
      <c r="O9" s="1"/>
      <c r="P9" s="64"/>
      <c r="Q9" s="15"/>
    </row>
    <row r="10" spans="1:17" ht="15">
      <c r="A10" s="4"/>
      <c r="B10" s="43"/>
      <c r="C10" s="62"/>
      <c r="D10" s="1"/>
      <c r="E10" s="11"/>
      <c r="F10" s="11"/>
      <c r="G10" s="1"/>
      <c r="H10" s="14"/>
      <c r="I10" s="1"/>
      <c r="J10" s="1"/>
      <c r="K10" s="13"/>
      <c r="L10" s="42"/>
      <c r="M10" s="17"/>
      <c r="N10" s="1"/>
      <c r="O10" s="1"/>
      <c r="P10" s="64"/>
      <c r="Q10" s="15"/>
    </row>
    <row r="11" spans="1:17" ht="15">
      <c r="A11" s="4"/>
      <c r="B11" s="43"/>
      <c r="C11" s="62"/>
      <c r="D11" s="1"/>
      <c r="E11" s="11"/>
      <c r="F11" s="11"/>
      <c r="G11" s="1"/>
      <c r="H11" s="14"/>
      <c r="I11" s="1"/>
      <c r="J11" s="1"/>
      <c r="K11" s="13"/>
      <c r="L11" s="42"/>
      <c r="M11" s="17"/>
      <c r="N11" s="1"/>
      <c r="O11" s="1"/>
      <c r="P11" s="64"/>
      <c r="Q11" s="15"/>
    </row>
    <row r="12" spans="1:17" ht="15">
      <c r="A12" s="4"/>
      <c r="B12" s="43"/>
      <c r="C12" s="62"/>
      <c r="D12" s="1"/>
      <c r="E12" s="11"/>
      <c r="F12" s="11"/>
      <c r="G12" s="1"/>
      <c r="H12" s="14"/>
      <c r="I12" s="1"/>
      <c r="J12" s="1"/>
      <c r="K12" s="13"/>
      <c r="L12" s="42"/>
      <c r="M12" s="17"/>
      <c r="N12" s="1"/>
      <c r="O12" s="1"/>
      <c r="P12" s="64"/>
      <c r="Q12" s="15"/>
    </row>
    <row r="13" spans="1:17" ht="15">
      <c r="A13" s="4"/>
      <c r="B13" s="43"/>
      <c r="C13" s="62"/>
      <c r="D13" s="1"/>
      <c r="E13" s="11"/>
      <c r="F13" s="11"/>
      <c r="G13" s="1"/>
      <c r="H13" s="14"/>
      <c r="I13" s="1"/>
      <c r="J13" s="1"/>
      <c r="K13" s="13"/>
      <c r="L13" s="42"/>
      <c r="M13" s="17"/>
      <c r="N13" s="1"/>
      <c r="O13" s="1"/>
      <c r="P13" s="64"/>
      <c r="Q13" s="15"/>
    </row>
    <row r="14" spans="1:17" ht="15">
      <c r="A14" s="4"/>
      <c r="B14" s="43"/>
      <c r="C14" s="62"/>
      <c r="D14" s="1"/>
      <c r="E14" s="11"/>
      <c r="F14" s="11"/>
      <c r="G14" s="1"/>
      <c r="H14" s="14"/>
      <c r="I14" s="1"/>
      <c r="J14" s="1"/>
      <c r="K14" s="13"/>
      <c r="L14" s="42"/>
      <c r="M14" s="17"/>
      <c r="N14" s="1"/>
      <c r="O14" s="1"/>
      <c r="P14" s="64"/>
      <c r="Q14" s="15"/>
    </row>
    <row r="15" spans="1:17" ht="15">
      <c r="A15" s="4"/>
      <c r="B15" s="43"/>
      <c r="C15" s="62"/>
      <c r="D15" s="1"/>
      <c r="E15" s="11"/>
      <c r="F15" s="11"/>
      <c r="G15" s="1"/>
      <c r="H15" s="14"/>
      <c r="I15" s="1"/>
      <c r="J15" s="1"/>
      <c r="K15" s="13"/>
      <c r="L15" s="42"/>
      <c r="M15" s="17"/>
      <c r="N15" s="1"/>
      <c r="O15" s="1"/>
      <c r="P15" s="64"/>
      <c r="Q15" s="15"/>
    </row>
    <row r="16" spans="1:17" ht="15">
      <c r="A16" s="4"/>
      <c r="B16" s="43"/>
      <c r="C16" s="62"/>
      <c r="D16" s="1"/>
      <c r="E16" s="11"/>
      <c r="F16" s="11"/>
      <c r="G16" s="1"/>
      <c r="H16" s="14"/>
      <c r="I16" s="1"/>
      <c r="J16" s="1"/>
      <c r="K16" s="13"/>
      <c r="L16" s="42"/>
      <c r="M16" s="17"/>
      <c r="N16" s="1"/>
      <c r="O16" s="1"/>
      <c r="P16" s="64"/>
      <c r="Q16" s="15"/>
    </row>
    <row r="17" spans="1:17" ht="15">
      <c r="A17" s="4"/>
      <c r="B17" s="43"/>
      <c r="C17" s="62"/>
      <c r="D17" s="1"/>
      <c r="E17" s="11"/>
      <c r="F17" s="11"/>
      <c r="G17" s="1"/>
      <c r="H17" s="14"/>
      <c r="I17" s="1"/>
      <c r="J17" s="1"/>
      <c r="K17" s="13"/>
      <c r="L17" s="42"/>
      <c r="M17" s="17"/>
      <c r="N17" s="1"/>
      <c r="O17" s="1"/>
      <c r="P17" s="64"/>
      <c r="Q17" s="15"/>
    </row>
    <row r="18" spans="1:17" ht="15">
      <c r="A18" s="4"/>
      <c r="B18" s="43"/>
      <c r="C18" s="62"/>
      <c r="D18" s="1"/>
      <c r="E18" s="11"/>
      <c r="F18" s="11"/>
      <c r="G18" s="1"/>
      <c r="H18" s="14"/>
      <c r="I18" s="1"/>
      <c r="J18" s="1"/>
      <c r="K18" s="13"/>
      <c r="L18" s="42"/>
      <c r="M18" s="17"/>
      <c r="N18" s="1"/>
      <c r="O18" s="1"/>
      <c r="P18" s="64"/>
      <c r="Q18" s="15"/>
    </row>
    <row r="19" spans="1:17" ht="15">
      <c r="A19" s="4"/>
      <c r="B19" s="43"/>
      <c r="C19" s="62"/>
      <c r="D19" s="1"/>
      <c r="E19" s="11"/>
      <c r="F19" s="11"/>
      <c r="G19" s="1"/>
      <c r="H19" s="14"/>
      <c r="I19" s="1"/>
      <c r="J19" s="1"/>
      <c r="K19" s="13"/>
      <c r="L19" s="42"/>
      <c r="M19" s="17"/>
      <c r="N19" s="1"/>
      <c r="O19" s="1"/>
      <c r="P19" s="64"/>
      <c r="Q19" s="15"/>
    </row>
    <row r="20" spans="1:17" ht="15">
      <c r="A20" s="4"/>
      <c r="B20" s="43"/>
      <c r="C20" s="62"/>
      <c r="D20" s="1"/>
      <c r="E20" s="11"/>
      <c r="F20" s="11"/>
      <c r="G20" s="1"/>
      <c r="H20" s="14"/>
      <c r="I20" s="1"/>
      <c r="J20" s="1"/>
      <c r="K20" s="13"/>
      <c r="L20" s="42"/>
      <c r="M20" s="17"/>
      <c r="N20" s="1"/>
      <c r="O20" s="1"/>
      <c r="P20" s="64"/>
      <c r="Q20" s="15"/>
    </row>
    <row r="21" spans="1:17" ht="15">
      <c r="A21" s="4"/>
      <c r="B21" s="43"/>
      <c r="C21" s="62"/>
      <c r="D21" s="1"/>
      <c r="E21" s="11"/>
      <c r="F21" s="11"/>
      <c r="G21" s="1"/>
      <c r="H21" s="14"/>
      <c r="I21" s="1"/>
      <c r="J21" s="1"/>
      <c r="K21" s="13"/>
      <c r="L21" s="42"/>
      <c r="M21" s="17"/>
      <c r="N21" s="1"/>
      <c r="O21" s="1"/>
      <c r="P21" s="64"/>
      <c r="Q21" s="15"/>
    </row>
    <row r="22" spans="1:17" ht="15">
      <c r="A22" s="4"/>
      <c r="B22" s="43"/>
      <c r="C22" s="62"/>
      <c r="D22" s="1"/>
      <c r="E22" s="11"/>
      <c r="F22" s="11"/>
      <c r="G22" s="1"/>
      <c r="H22" s="14"/>
      <c r="I22" s="1"/>
      <c r="J22" s="1"/>
      <c r="K22" s="13"/>
      <c r="L22" s="42"/>
      <c r="M22" s="17"/>
      <c r="N22" s="1"/>
      <c r="O22" s="1"/>
      <c r="P22" s="64"/>
      <c r="Q22" s="15"/>
    </row>
    <row r="23" spans="1:17" ht="15">
      <c r="A23" s="4"/>
      <c r="B23" s="43"/>
      <c r="C23" s="62"/>
      <c r="D23" s="1"/>
      <c r="E23" s="11"/>
      <c r="F23" s="11"/>
      <c r="G23" s="1"/>
      <c r="H23" s="14"/>
      <c r="I23" s="1"/>
      <c r="J23" s="1"/>
      <c r="K23" s="13"/>
      <c r="L23" s="42"/>
      <c r="M23" s="17"/>
      <c r="N23" s="1"/>
      <c r="O23" s="1"/>
      <c r="P23" s="64"/>
      <c r="Q23" s="15"/>
    </row>
    <row r="24" spans="1:17" ht="15">
      <c r="A24" s="4"/>
      <c r="B24" s="43"/>
      <c r="C24" s="62"/>
      <c r="D24" s="1"/>
      <c r="E24" s="11"/>
      <c r="F24" s="11"/>
      <c r="G24" s="1"/>
      <c r="H24" s="14"/>
      <c r="I24" s="1"/>
      <c r="J24" s="1"/>
      <c r="K24" s="13"/>
      <c r="L24" s="42"/>
      <c r="M24" s="17"/>
      <c r="N24" s="1"/>
      <c r="O24" s="1"/>
      <c r="P24" s="64"/>
      <c r="Q24" s="15"/>
    </row>
    <row r="25" spans="1:17" ht="15">
      <c r="A25" s="4"/>
      <c r="B25" s="43"/>
      <c r="C25" s="62"/>
      <c r="D25" s="1"/>
      <c r="E25" s="11"/>
      <c r="F25" s="11"/>
      <c r="G25" s="1"/>
      <c r="H25" s="14"/>
      <c r="I25" s="1"/>
      <c r="J25" s="1"/>
      <c r="K25" s="13"/>
      <c r="L25" s="42"/>
      <c r="M25" s="17"/>
      <c r="N25" s="1"/>
      <c r="O25" s="1"/>
      <c r="P25" s="64"/>
      <c r="Q25" s="15"/>
    </row>
    <row r="26" spans="1:17" ht="15">
      <c r="A26" s="4"/>
      <c r="B26" s="43"/>
      <c r="C26" s="62"/>
      <c r="D26" s="1"/>
      <c r="E26" s="11"/>
      <c r="F26" s="11"/>
      <c r="G26" s="1"/>
      <c r="H26" s="14"/>
      <c r="I26" s="1"/>
      <c r="J26" s="1"/>
      <c r="K26" s="13"/>
      <c r="L26" s="42"/>
      <c r="M26" s="17"/>
      <c r="N26" s="1"/>
      <c r="O26" s="1"/>
      <c r="P26" s="64"/>
      <c r="Q26" s="15"/>
    </row>
    <row r="27" spans="1:17" ht="15">
      <c r="A27" s="4"/>
      <c r="B27" s="43"/>
      <c r="C27" s="62"/>
      <c r="D27" s="1"/>
      <c r="E27" s="11"/>
      <c r="F27" s="11"/>
      <c r="G27" s="1"/>
      <c r="H27" s="14"/>
      <c r="I27" s="1"/>
      <c r="J27" s="1"/>
      <c r="K27" s="13"/>
      <c r="L27" s="42"/>
      <c r="M27" s="17"/>
      <c r="N27" s="1"/>
      <c r="O27" s="1"/>
      <c r="P27" s="64"/>
      <c r="Q27" s="15"/>
    </row>
    <row r="28" spans="1:17" ht="15">
      <c r="A28" s="4"/>
      <c r="B28" s="43"/>
      <c r="C28" s="62"/>
      <c r="D28" s="1"/>
      <c r="E28" s="11"/>
      <c r="F28" s="11"/>
      <c r="G28" s="1"/>
      <c r="H28" s="14"/>
      <c r="I28" s="1"/>
      <c r="J28" s="1"/>
      <c r="K28" s="13"/>
      <c r="L28" s="42"/>
      <c r="M28" s="17"/>
      <c r="N28" s="1"/>
      <c r="O28" s="1"/>
      <c r="P28" s="64"/>
      <c r="Q28" s="15"/>
    </row>
    <row r="29" spans="1:17" ht="15">
      <c r="A29" s="4"/>
      <c r="B29" s="43"/>
      <c r="C29" s="62"/>
      <c r="D29" s="1"/>
      <c r="E29" s="11"/>
      <c r="F29" s="11"/>
      <c r="G29" s="1"/>
      <c r="H29" s="14"/>
      <c r="I29" s="1"/>
      <c r="J29" s="1"/>
      <c r="K29" s="13"/>
      <c r="L29" s="42"/>
      <c r="M29" s="17"/>
      <c r="N29" s="1"/>
      <c r="O29" s="1"/>
      <c r="P29" s="64"/>
      <c r="Q29" s="15"/>
    </row>
    <row r="30" spans="1:17" ht="15">
      <c r="A30" s="4"/>
      <c r="B30" s="43"/>
      <c r="C30" s="62"/>
      <c r="D30" s="1"/>
      <c r="E30" s="11"/>
      <c r="F30" s="11"/>
      <c r="G30" s="1"/>
      <c r="H30" s="14"/>
      <c r="I30" s="1"/>
      <c r="J30" s="1"/>
      <c r="K30" s="13"/>
      <c r="L30" s="42"/>
      <c r="M30" s="17"/>
      <c r="N30" s="1"/>
      <c r="O30" s="1"/>
      <c r="P30" s="64"/>
      <c r="Q30" s="15"/>
    </row>
    <row r="31" spans="1:17" ht="15">
      <c r="A31" s="4"/>
      <c r="B31" s="43"/>
      <c r="C31" s="62"/>
      <c r="D31" s="1"/>
      <c r="E31" s="11"/>
      <c r="F31" s="11"/>
      <c r="G31" s="1"/>
      <c r="H31" s="14"/>
      <c r="I31" s="1"/>
      <c r="J31" s="1"/>
      <c r="K31" s="13"/>
      <c r="L31" s="42"/>
      <c r="M31" s="17"/>
      <c r="N31" s="1"/>
      <c r="O31" s="1"/>
      <c r="P31" s="64"/>
      <c r="Q31" s="15"/>
    </row>
    <row r="32" spans="1:17" ht="15">
      <c r="A32" s="4"/>
      <c r="B32" s="43"/>
      <c r="C32" s="62"/>
      <c r="D32" s="1"/>
      <c r="E32" s="11"/>
      <c r="F32" s="11"/>
      <c r="G32" s="1"/>
      <c r="H32" s="14"/>
      <c r="I32" s="1"/>
      <c r="J32" s="1"/>
      <c r="K32" s="13"/>
      <c r="L32" s="42"/>
      <c r="M32" s="17"/>
      <c r="N32" s="1"/>
      <c r="O32" s="1"/>
      <c r="P32" s="64"/>
      <c r="Q32" s="15"/>
    </row>
    <row r="33" spans="1:17" ht="15">
      <c r="A33" s="4"/>
      <c r="B33" s="43"/>
      <c r="C33" s="62"/>
      <c r="D33" s="1"/>
      <c r="E33" s="11"/>
      <c r="F33" s="11"/>
      <c r="G33" s="1"/>
      <c r="H33" s="14"/>
      <c r="I33" s="1"/>
      <c r="J33" s="1"/>
      <c r="K33" s="13"/>
      <c r="L33" s="42"/>
      <c r="M33" s="17"/>
      <c r="N33" s="1"/>
      <c r="O33" s="1"/>
      <c r="P33" s="64"/>
      <c r="Q33" s="15"/>
    </row>
    <row r="34" spans="1:17" ht="15">
      <c r="A34" s="4"/>
      <c r="B34" s="43"/>
      <c r="C34" s="62"/>
      <c r="D34" s="1"/>
      <c r="E34" s="11"/>
      <c r="F34" s="11"/>
      <c r="G34" s="1"/>
      <c r="H34" s="14"/>
      <c r="I34" s="1"/>
      <c r="J34" s="1"/>
      <c r="K34" s="13"/>
      <c r="L34" s="42"/>
      <c r="M34" s="17"/>
      <c r="N34" s="1"/>
      <c r="O34" s="1"/>
      <c r="P34" s="64"/>
      <c r="Q34" s="15"/>
    </row>
    <row r="35" spans="1:17" ht="15">
      <c r="A35" s="4"/>
      <c r="B35" s="43"/>
      <c r="C35" s="62"/>
      <c r="D35" s="1"/>
      <c r="E35" s="11"/>
      <c r="F35" s="11"/>
      <c r="G35" s="1"/>
      <c r="H35" s="14"/>
      <c r="I35" s="1"/>
      <c r="J35" s="1"/>
      <c r="K35" s="13"/>
      <c r="L35" s="42"/>
      <c r="M35" s="17"/>
      <c r="N35" s="1"/>
      <c r="O35" s="1"/>
      <c r="P35" s="64"/>
      <c r="Q35" s="15"/>
    </row>
    <row r="36" spans="1:17" ht="15">
      <c r="A36" s="4"/>
      <c r="B36" s="43"/>
      <c r="C36" s="62"/>
      <c r="D36" s="1"/>
      <c r="E36" s="11"/>
      <c r="F36" s="11"/>
      <c r="G36" s="1"/>
      <c r="H36" s="14"/>
      <c r="I36" s="1"/>
      <c r="J36" s="1"/>
      <c r="K36" s="13"/>
      <c r="L36" s="42"/>
      <c r="M36" s="17"/>
      <c r="N36" s="1"/>
      <c r="O36" s="1"/>
      <c r="P36" s="64"/>
      <c r="Q36" s="15"/>
    </row>
    <row r="37" spans="1:17" ht="15">
      <c r="A37" s="4"/>
      <c r="B37" s="43"/>
      <c r="C37" s="62"/>
      <c r="D37" s="1"/>
      <c r="E37" s="11"/>
      <c r="F37" s="11"/>
      <c r="G37" s="1"/>
      <c r="H37" s="14"/>
      <c r="I37" s="1"/>
      <c r="J37" s="1"/>
      <c r="K37" s="13"/>
      <c r="L37" s="42"/>
      <c r="M37" s="17"/>
      <c r="N37" s="1"/>
      <c r="O37" s="1"/>
      <c r="P37" s="64"/>
      <c r="Q37" s="15"/>
    </row>
    <row r="38" spans="1:17" ht="15">
      <c r="A38" s="4"/>
      <c r="B38" s="43"/>
      <c r="C38" s="62"/>
      <c r="D38" s="1"/>
      <c r="E38" s="11"/>
      <c r="F38" s="11"/>
      <c r="G38" s="1"/>
      <c r="H38" s="14"/>
      <c r="I38" s="1"/>
      <c r="J38" s="1"/>
      <c r="K38" s="13"/>
      <c r="L38" s="42"/>
      <c r="M38" s="17"/>
      <c r="N38" s="1"/>
      <c r="O38" s="1"/>
      <c r="P38" s="64"/>
      <c r="Q38" s="15"/>
    </row>
    <row r="39" spans="1:17" ht="15">
      <c r="A39" s="4"/>
      <c r="B39" s="43"/>
      <c r="C39" s="62"/>
      <c r="D39" s="1"/>
      <c r="E39" s="11"/>
      <c r="F39" s="11"/>
      <c r="G39" s="1"/>
      <c r="H39" s="14"/>
      <c r="I39" s="1"/>
      <c r="J39" s="1"/>
      <c r="K39" s="13"/>
      <c r="L39" s="42"/>
      <c r="M39" s="17"/>
      <c r="N39" s="1"/>
      <c r="O39" s="1"/>
      <c r="P39" s="64"/>
      <c r="Q39" s="15"/>
    </row>
    <row r="40" spans="1:17" ht="15">
      <c r="A40" s="4"/>
      <c r="B40" s="43"/>
      <c r="C40" s="62"/>
      <c r="D40" s="1"/>
      <c r="E40" s="11"/>
      <c r="F40" s="11"/>
      <c r="G40" s="1"/>
      <c r="H40" s="14"/>
      <c r="I40" s="1"/>
      <c r="J40" s="1"/>
      <c r="K40" s="13"/>
      <c r="L40" s="42"/>
      <c r="M40" s="17"/>
      <c r="N40" s="1"/>
      <c r="O40" s="1"/>
      <c r="P40" s="64"/>
      <c r="Q40" s="15"/>
    </row>
    <row r="41" spans="1:17" ht="15">
      <c r="A41" s="4"/>
      <c r="B41" s="43"/>
      <c r="C41" s="62"/>
      <c r="D41" s="1"/>
      <c r="E41" s="11"/>
      <c r="F41" s="11"/>
      <c r="G41" s="1"/>
      <c r="H41" s="14"/>
      <c r="I41" s="1"/>
      <c r="J41" s="1"/>
      <c r="K41" s="13"/>
      <c r="L41" s="42"/>
      <c r="M41" s="17"/>
      <c r="N41" s="1"/>
      <c r="O41" s="1"/>
      <c r="P41" s="64"/>
      <c r="Q41" s="15"/>
    </row>
    <row r="42" spans="1:17" ht="15">
      <c r="A42" s="4"/>
      <c r="B42" s="43"/>
      <c r="C42" s="62"/>
      <c r="D42" s="1"/>
      <c r="E42" s="11"/>
      <c r="F42" s="11"/>
      <c r="G42" s="1"/>
      <c r="H42" s="14"/>
      <c r="I42" s="1"/>
      <c r="J42" s="1"/>
      <c r="K42" s="13"/>
      <c r="L42" s="42"/>
      <c r="M42" s="17"/>
      <c r="N42" s="1"/>
      <c r="O42" s="1"/>
      <c r="P42" s="64"/>
      <c r="Q42" s="15"/>
    </row>
    <row r="43" spans="1:17" ht="15">
      <c r="A43" s="4"/>
      <c r="B43" s="43"/>
      <c r="C43" s="62"/>
      <c r="D43" s="1"/>
      <c r="E43" s="11"/>
      <c r="F43" s="11"/>
      <c r="G43" s="1"/>
      <c r="H43" s="14"/>
      <c r="I43" s="1"/>
      <c r="J43" s="1"/>
      <c r="K43" s="13"/>
      <c r="L43" s="42"/>
      <c r="M43" s="17"/>
      <c r="N43" s="1"/>
      <c r="O43" s="1"/>
      <c r="P43" s="64"/>
      <c r="Q43" s="15"/>
    </row>
    <row r="44" spans="1:17" ht="15">
      <c r="A44" s="4"/>
      <c r="B44" s="43"/>
      <c r="C44" s="62"/>
      <c r="D44" s="1"/>
      <c r="E44" s="11"/>
      <c r="F44" s="11"/>
      <c r="G44" s="1"/>
      <c r="H44" s="14"/>
      <c r="I44" s="1"/>
      <c r="J44" s="1"/>
      <c r="K44" s="13"/>
      <c r="L44" s="42"/>
      <c r="M44" s="17"/>
      <c r="N44" s="1"/>
      <c r="O44" s="1"/>
      <c r="P44" s="64"/>
      <c r="Q44" s="15"/>
    </row>
    <row r="45" spans="1:17" ht="15">
      <c r="A45" s="4"/>
      <c r="B45" s="43"/>
      <c r="C45" s="62"/>
      <c r="D45" s="1"/>
      <c r="E45" s="11"/>
      <c r="F45" s="11"/>
      <c r="G45" s="1"/>
      <c r="H45" s="14"/>
      <c r="I45" s="1"/>
      <c r="J45" s="1"/>
      <c r="K45" s="13"/>
      <c r="L45" s="42"/>
      <c r="M45" s="17"/>
      <c r="N45" s="1"/>
      <c r="O45" s="1"/>
      <c r="P45" s="64"/>
      <c r="Q45" s="15"/>
    </row>
    <row r="46" spans="1:17" ht="15">
      <c r="A46" s="4"/>
      <c r="B46" s="43"/>
      <c r="C46" s="62"/>
      <c r="D46" s="1"/>
      <c r="E46" s="11"/>
      <c r="F46" s="11"/>
      <c r="G46" s="1"/>
      <c r="H46" s="14"/>
      <c r="I46" s="1"/>
      <c r="J46" s="1"/>
      <c r="K46" s="13"/>
      <c r="L46" s="42"/>
      <c r="M46" s="17"/>
      <c r="N46" s="1"/>
      <c r="O46" s="1"/>
      <c r="P46" s="64"/>
      <c r="Q46" s="15"/>
    </row>
    <row r="47" spans="1:17" ht="15">
      <c r="A47" s="4"/>
      <c r="B47" s="43"/>
      <c r="C47" s="62"/>
      <c r="D47" s="1"/>
      <c r="E47" s="11"/>
      <c r="F47" s="11"/>
      <c r="G47" s="1"/>
      <c r="H47" s="14"/>
      <c r="I47" s="1"/>
      <c r="J47" s="1"/>
      <c r="K47" s="13"/>
      <c r="L47" s="42"/>
      <c r="M47" s="17"/>
      <c r="N47" s="1"/>
      <c r="O47" s="1"/>
      <c r="P47" s="64"/>
      <c r="Q47" s="15"/>
    </row>
    <row r="48" spans="1:17" ht="15">
      <c r="A48" s="4"/>
      <c r="B48" s="43"/>
      <c r="C48" s="62"/>
      <c r="D48" s="1"/>
      <c r="E48" s="11"/>
      <c r="F48" s="11"/>
      <c r="G48" s="1"/>
      <c r="H48" s="14"/>
      <c r="I48" s="1"/>
      <c r="J48" s="1"/>
      <c r="K48" s="13"/>
      <c r="L48" s="42"/>
      <c r="M48" s="17"/>
      <c r="N48" s="1"/>
      <c r="O48" s="1"/>
      <c r="P48" s="64"/>
      <c r="Q48" s="15"/>
    </row>
    <row r="49" spans="1:17" ht="15">
      <c r="A49" s="4"/>
      <c r="B49" s="43"/>
      <c r="C49" s="62"/>
      <c r="D49" s="1"/>
      <c r="E49" s="11"/>
      <c r="F49" s="11"/>
      <c r="G49" s="1"/>
      <c r="H49" s="14"/>
      <c r="I49" s="1"/>
      <c r="J49" s="1"/>
      <c r="K49" s="13"/>
      <c r="L49" s="42"/>
      <c r="M49" s="17"/>
      <c r="N49" s="1"/>
      <c r="O49" s="1"/>
      <c r="P49" s="64"/>
      <c r="Q49" s="15"/>
    </row>
    <row r="50" spans="1:17" ht="15">
      <c r="A50" s="4"/>
      <c r="B50" s="43"/>
      <c r="C50" s="62"/>
      <c r="D50" s="1"/>
      <c r="E50" s="11"/>
      <c r="F50" s="11"/>
      <c r="G50" s="1"/>
      <c r="H50" s="14"/>
      <c r="I50" s="1"/>
      <c r="J50" s="1"/>
      <c r="K50" s="13"/>
      <c r="L50" s="42"/>
      <c r="M50" s="17"/>
      <c r="N50" s="1"/>
      <c r="O50" s="1"/>
      <c r="P50" s="64"/>
      <c r="Q50" s="15"/>
    </row>
    <row r="51" spans="1:17" ht="15">
      <c r="A51" s="4"/>
      <c r="B51" s="43"/>
      <c r="C51" s="62"/>
      <c r="D51" s="1"/>
      <c r="E51" s="11"/>
      <c r="F51" s="11"/>
      <c r="G51" s="1"/>
      <c r="H51" s="14"/>
      <c r="I51" s="1"/>
      <c r="J51" s="1"/>
      <c r="K51" s="13"/>
      <c r="L51" s="42"/>
      <c r="M51" s="17"/>
      <c r="N51" s="1"/>
      <c r="O51" s="1"/>
      <c r="P51" s="64"/>
      <c r="Q51" s="15"/>
    </row>
    <row r="52" spans="1:17" ht="15">
      <c r="A52" s="4"/>
      <c r="B52" s="43"/>
      <c r="C52" s="62"/>
      <c r="D52" s="1"/>
      <c r="E52" s="11"/>
      <c r="F52" s="11"/>
      <c r="G52" s="1"/>
      <c r="H52" s="14"/>
      <c r="I52" s="1"/>
      <c r="J52" s="1"/>
      <c r="K52" s="13"/>
      <c r="L52" s="42"/>
      <c r="M52" s="17"/>
      <c r="N52" s="1"/>
      <c r="O52" s="1"/>
      <c r="P52" s="64"/>
      <c r="Q52" s="15"/>
    </row>
    <row r="53" spans="1:17" ht="15">
      <c r="A53" s="4"/>
      <c r="B53" s="43"/>
      <c r="C53" s="62"/>
      <c r="D53" s="1"/>
      <c r="E53" s="11"/>
      <c r="F53" s="11"/>
      <c r="G53" s="1"/>
      <c r="H53" s="14"/>
      <c r="I53" s="1"/>
      <c r="J53" s="1"/>
      <c r="K53" s="13"/>
      <c r="L53" s="42"/>
      <c r="M53" s="17"/>
      <c r="N53" s="1"/>
      <c r="O53" s="1"/>
      <c r="P53" s="64"/>
      <c r="Q53" s="15"/>
    </row>
    <row r="54" spans="1:17" ht="15">
      <c r="A54" s="4"/>
      <c r="B54" s="43"/>
      <c r="C54" s="62"/>
      <c r="D54" s="1"/>
      <c r="E54" s="11"/>
      <c r="F54" s="11"/>
      <c r="G54" s="1"/>
      <c r="H54" s="14"/>
      <c r="I54" s="1"/>
      <c r="J54" s="1"/>
      <c r="K54" s="13"/>
      <c r="L54" s="42"/>
      <c r="M54" s="17"/>
      <c r="N54" s="1"/>
      <c r="O54" s="1"/>
      <c r="P54" s="64"/>
      <c r="Q54" s="15"/>
    </row>
    <row r="55" spans="1:17" ht="15">
      <c r="A55" s="4"/>
      <c r="B55" s="43"/>
      <c r="C55" s="62"/>
      <c r="D55" s="1"/>
      <c r="E55" s="11"/>
      <c r="F55" s="11"/>
      <c r="G55" s="1"/>
      <c r="H55" s="14"/>
      <c r="I55" s="1"/>
      <c r="J55" s="1"/>
      <c r="K55" s="13"/>
      <c r="L55" s="42"/>
      <c r="M55" s="17"/>
      <c r="N55" s="1"/>
      <c r="O55" s="1"/>
      <c r="P55" s="64"/>
      <c r="Q55" s="15"/>
    </row>
    <row r="56" spans="1:17" ht="15">
      <c r="A56" s="4"/>
      <c r="B56" s="43"/>
      <c r="C56" s="62"/>
      <c r="D56" s="1"/>
      <c r="E56" s="11"/>
      <c r="F56" s="11"/>
      <c r="G56" s="1"/>
      <c r="H56" s="14"/>
      <c r="I56" s="1"/>
      <c r="J56" s="1"/>
      <c r="K56" s="13"/>
      <c r="L56" s="42"/>
      <c r="M56" s="17"/>
      <c r="N56" s="1"/>
      <c r="O56" s="1"/>
      <c r="P56" s="64"/>
      <c r="Q56" s="15"/>
    </row>
    <row r="57" spans="1:17" ht="15">
      <c r="A57" s="4"/>
      <c r="B57" s="43"/>
      <c r="C57" s="62"/>
      <c r="D57" s="1"/>
      <c r="E57" s="11"/>
      <c r="F57" s="11"/>
      <c r="G57" s="1"/>
      <c r="H57" s="14"/>
      <c r="I57" s="1"/>
      <c r="J57" s="1"/>
      <c r="K57" s="13"/>
      <c r="L57" s="42"/>
      <c r="M57" s="17"/>
      <c r="N57" s="1"/>
      <c r="O57" s="1"/>
      <c r="P57" s="64"/>
      <c r="Q57" s="15"/>
    </row>
    <row r="58" spans="1:17" ht="15">
      <c r="A58" s="4"/>
      <c r="B58" s="43"/>
      <c r="C58" s="62"/>
      <c r="D58" s="1"/>
      <c r="E58" s="11"/>
      <c r="F58" s="11"/>
      <c r="G58" s="1"/>
      <c r="H58" s="14"/>
      <c r="I58" s="1"/>
      <c r="J58" s="1"/>
      <c r="K58" s="13"/>
      <c r="L58" s="42"/>
      <c r="M58" s="17"/>
      <c r="N58" s="1"/>
      <c r="O58" s="1"/>
      <c r="P58" s="64"/>
      <c r="Q58" s="15"/>
    </row>
    <row r="59" spans="1:17" ht="15">
      <c r="A59" s="4"/>
      <c r="B59" s="43"/>
      <c r="C59" s="62"/>
      <c r="D59" s="1"/>
      <c r="E59" s="11"/>
      <c r="F59" s="11"/>
      <c r="G59" s="1"/>
      <c r="H59" s="14"/>
      <c r="I59" s="1"/>
      <c r="J59" s="1"/>
      <c r="K59" s="13"/>
      <c r="L59" s="42"/>
      <c r="M59" s="17"/>
      <c r="N59" s="1"/>
      <c r="O59" s="1"/>
      <c r="P59" s="64"/>
      <c r="Q59" s="15"/>
    </row>
    <row r="60" spans="1:17" ht="15">
      <c r="A60" s="4"/>
      <c r="B60" s="43"/>
      <c r="C60" s="62"/>
      <c r="D60" s="1"/>
      <c r="E60" s="11"/>
      <c r="F60" s="11"/>
      <c r="G60" s="1"/>
      <c r="H60" s="14"/>
      <c r="I60" s="1"/>
      <c r="J60" s="1"/>
      <c r="K60" s="13"/>
      <c r="L60" s="42"/>
      <c r="M60" s="17"/>
      <c r="N60" s="1"/>
      <c r="O60" s="1"/>
      <c r="P60" s="64"/>
      <c r="Q60" s="15"/>
    </row>
    <row r="61" spans="1:17" ht="15">
      <c r="A61" s="4"/>
      <c r="B61" s="43"/>
      <c r="C61" s="62"/>
      <c r="D61" s="1"/>
      <c r="E61" s="11"/>
      <c r="F61" s="11"/>
      <c r="G61" s="1"/>
      <c r="H61" s="14"/>
      <c r="I61" s="1"/>
      <c r="J61" s="1"/>
      <c r="K61" s="13"/>
      <c r="L61" s="42"/>
      <c r="M61" s="17"/>
      <c r="N61" s="1"/>
      <c r="O61" s="1"/>
      <c r="P61" s="64"/>
      <c r="Q61" s="15"/>
    </row>
    <row r="62" spans="1:17" ht="15">
      <c r="A62" s="4"/>
      <c r="B62" s="43"/>
      <c r="C62" s="62"/>
      <c r="D62" s="1"/>
      <c r="E62" s="11"/>
      <c r="F62" s="11"/>
      <c r="G62" s="1"/>
      <c r="H62" s="14"/>
      <c r="I62" s="1"/>
      <c r="J62" s="1"/>
      <c r="K62" s="13"/>
      <c r="L62" s="42"/>
      <c r="M62" s="17"/>
      <c r="N62" s="1"/>
      <c r="O62" s="1"/>
      <c r="P62" s="64"/>
      <c r="Q62" s="15"/>
    </row>
    <row r="63" spans="1:17" ht="15">
      <c r="A63" s="4"/>
      <c r="B63" s="43"/>
      <c r="C63" s="62"/>
      <c r="D63" s="1"/>
      <c r="E63" s="11"/>
      <c r="F63" s="11"/>
      <c r="G63" s="1"/>
      <c r="H63" s="14"/>
      <c r="I63" s="1"/>
      <c r="J63" s="1"/>
      <c r="K63" s="13"/>
      <c r="L63" s="42"/>
      <c r="M63" s="17"/>
      <c r="N63" s="1"/>
      <c r="O63" s="1"/>
      <c r="P63" s="64"/>
      <c r="Q63" s="15"/>
    </row>
    <row r="64" spans="1:17" ht="15">
      <c r="A64" s="4"/>
      <c r="B64" s="43"/>
      <c r="C64" s="62"/>
      <c r="D64" s="1"/>
      <c r="E64" s="11"/>
      <c r="F64" s="11"/>
      <c r="G64" s="1"/>
      <c r="H64" s="14"/>
      <c r="I64" s="1"/>
      <c r="J64" s="1"/>
      <c r="K64" s="13"/>
      <c r="L64" s="42"/>
      <c r="M64" s="17"/>
      <c r="N64" s="1"/>
      <c r="O64" s="1"/>
      <c r="P64" s="64"/>
      <c r="Q64" s="15"/>
    </row>
    <row r="65" spans="1:17" ht="15">
      <c r="A65" s="4"/>
      <c r="B65" s="43"/>
      <c r="C65" s="62"/>
      <c r="D65" s="1"/>
      <c r="E65" s="11"/>
      <c r="F65" s="11"/>
      <c r="G65" s="1"/>
      <c r="H65" s="14"/>
      <c r="I65" s="1"/>
      <c r="J65" s="1"/>
      <c r="K65" s="13"/>
      <c r="L65" s="42"/>
      <c r="M65" s="17"/>
      <c r="N65" s="1"/>
      <c r="O65" s="1"/>
      <c r="P65" s="64"/>
      <c r="Q65" s="15"/>
    </row>
    <row r="66" spans="1:17" ht="15">
      <c r="A66" s="4"/>
      <c r="B66" s="43"/>
      <c r="C66" s="62"/>
      <c r="D66" s="1"/>
      <c r="E66" s="11"/>
      <c r="F66" s="11"/>
      <c r="G66" s="1"/>
      <c r="H66" s="14"/>
      <c r="I66" s="1"/>
      <c r="J66" s="1"/>
      <c r="K66" s="13"/>
      <c r="L66" s="42"/>
      <c r="M66" s="17"/>
      <c r="N66" s="1"/>
      <c r="O66" s="1"/>
      <c r="P66" s="64"/>
      <c r="Q66" s="15"/>
    </row>
    <row r="67" spans="1:17" ht="15">
      <c r="A67" s="4"/>
      <c r="B67" s="43"/>
      <c r="C67" s="62"/>
      <c r="D67" s="1"/>
      <c r="E67" s="11"/>
      <c r="F67" s="11"/>
      <c r="G67" s="1"/>
      <c r="H67" s="14"/>
      <c r="I67" s="1"/>
      <c r="J67" s="1"/>
      <c r="K67" s="13"/>
      <c r="L67" s="42"/>
      <c r="M67" s="17"/>
      <c r="N67" s="1"/>
      <c r="O67" s="1"/>
      <c r="P67" s="64"/>
      <c r="Q67" s="15"/>
    </row>
    <row r="68" spans="1:17" ht="15">
      <c r="A68" s="4"/>
      <c r="B68" s="43"/>
      <c r="C68" s="62"/>
      <c r="D68" s="1"/>
      <c r="E68" s="11"/>
      <c r="F68" s="11"/>
      <c r="G68" s="1"/>
      <c r="H68" s="14"/>
      <c r="I68" s="1"/>
      <c r="J68" s="1"/>
      <c r="K68" s="13"/>
      <c r="L68" s="42"/>
      <c r="M68" s="17"/>
      <c r="N68" s="1"/>
      <c r="O68" s="1"/>
      <c r="P68" s="64"/>
      <c r="Q68" s="15"/>
    </row>
    <row r="69" spans="1:17" ht="15">
      <c r="A69" s="65"/>
      <c r="B69" s="43"/>
      <c r="C69" s="62"/>
      <c r="D69" s="1"/>
      <c r="E69" s="11"/>
      <c r="F69" s="11"/>
      <c r="G69" s="1"/>
      <c r="H69" s="14"/>
      <c r="I69" s="1"/>
      <c r="J69" s="1"/>
      <c r="K69" s="13"/>
      <c r="L69" s="42"/>
      <c r="M69" s="17"/>
      <c r="N69" s="1"/>
      <c r="O69" s="1"/>
      <c r="P69" s="64"/>
      <c r="Q69" s="15"/>
    </row>
    <row r="70" spans="1:17" ht="15">
      <c r="A70" s="4"/>
      <c r="B70" s="43"/>
      <c r="C70" s="62"/>
      <c r="D70" s="1"/>
      <c r="E70" s="11"/>
      <c r="F70" s="11"/>
      <c r="G70" s="1"/>
      <c r="H70" s="14"/>
      <c r="I70" s="1"/>
      <c r="J70" s="1"/>
      <c r="K70" s="13"/>
      <c r="L70" s="42"/>
      <c r="M70" s="17"/>
      <c r="N70" s="1"/>
      <c r="O70" s="1"/>
      <c r="P70" s="64"/>
      <c r="Q70" s="15"/>
    </row>
    <row r="71" spans="1:17" ht="15">
      <c r="A71" s="4"/>
      <c r="B71" s="43"/>
      <c r="C71" s="62"/>
      <c r="D71" s="1"/>
      <c r="E71" s="11"/>
      <c r="F71" s="11"/>
      <c r="G71" s="1"/>
      <c r="H71" s="14"/>
      <c r="I71" s="1"/>
      <c r="J71" s="1"/>
      <c r="K71" s="13"/>
      <c r="L71" s="42"/>
      <c r="M71" s="17"/>
      <c r="N71" s="1"/>
      <c r="O71" s="1"/>
      <c r="P71" s="64"/>
      <c r="Q71" s="15"/>
    </row>
    <row r="72" spans="1:17" ht="15">
      <c r="A72" s="4"/>
      <c r="B72" s="43"/>
      <c r="C72" s="62"/>
      <c r="D72" s="1"/>
      <c r="E72" s="11"/>
      <c r="F72" s="11"/>
      <c r="G72" s="1"/>
      <c r="H72" s="14"/>
      <c r="I72" s="1"/>
      <c r="J72" s="1"/>
      <c r="K72" s="13"/>
      <c r="L72" s="42"/>
      <c r="M72" s="17"/>
      <c r="N72" s="1"/>
      <c r="O72" s="1"/>
      <c r="P72" s="64"/>
      <c r="Q72" s="15"/>
    </row>
    <row r="73" spans="1:17" ht="15">
      <c r="A73" s="4"/>
      <c r="B73" s="43"/>
      <c r="C73" s="62"/>
      <c r="D73" s="1"/>
      <c r="E73" s="11"/>
      <c r="F73" s="11"/>
      <c r="G73" s="1"/>
      <c r="H73" s="14"/>
      <c r="I73" s="1"/>
      <c r="J73" s="1"/>
      <c r="K73" s="13"/>
      <c r="L73" s="42"/>
      <c r="M73" s="17"/>
      <c r="N73" s="1"/>
      <c r="O73" s="1"/>
      <c r="P73" s="64"/>
      <c r="Q73" s="15"/>
    </row>
    <row r="74" spans="1:17" ht="15">
      <c r="A74" s="4"/>
      <c r="B74" s="43"/>
      <c r="C74" s="62"/>
      <c r="D74" s="1"/>
      <c r="E74" s="11"/>
      <c r="F74" s="11"/>
      <c r="G74" s="1"/>
      <c r="H74" s="14"/>
      <c r="I74" s="1"/>
      <c r="J74" s="1"/>
      <c r="K74" s="13"/>
      <c r="L74" s="42"/>
      <c r="M74" s="17"/>
      <c r="N74" s="1"/>
      <c r="O74" s="1"/>
      <c r="P74" s="64"/>
      <c r="Q74" s="15"/>
    </row>
    <row r="75" spans="1:17" ht="15">
      <c r="A75" s="65"/>
      <c r="B75" s="43"/>
      <c r="C75" s="62"/>
      <c r="D75" s="1"/>
      <c r="E75" s="11"/>
      <c r="F75" s="11"/>
      <c r="G75" s="1"/>
      <c r="H75" s="14"/>
      <c r="I75" s="1"/>
      <c r="J75" s="1"/>
      <c r="K75" s="13"/>
      <c r="L75" s="42"/>
      <c r="M75" s="17"/>
      <c r="N75" s="1"/>
      <c r="O75" s="1"/>
      <c r="P75" s="64"/>
      <c r="Q75" s="15"/>
    </row>
    <row r="76" spans="1:17" ht="15">
      <c r="A76" s="4"/>
      <c r="B76" s="43"/>
      <c r="C76" s="62"/>
      <c r="D76" s="1"/>
      <c r="E76" s="11"/>
      <c r="F76" s="11"/>
      <c r="G76" s="1"/>
      <c r="H76" s="14"/>
      <c r="I76" s="1"/>
      <c r="J76" s="1"/>
      <c r="K76" s="13"/>
      <c r="L76" s="42"/>
      <c r="M76" s="17"/>
      <c r="N76" s="1"/>
      <c r="O76" s="1"/>
      <c r="P76" s="64"/>
      <c r="Q76" s="15"/>
    </row>
    <row r="77" spans="1:17" ht="15">
      <c r="A77" s="4"/>
      <c r="B77" s="43"/>
      <c r="C77" s="62"/>
      <c r="D77" s="1"/>
      <c r="E77" s="11"/>
      <c r="F77" s="11"/>
      <c r="G77" s="1"/>
      <c r="H77" s="14"/>
      <c r="I77" s="1"/>
      <c r="J77" s="1"/>
      <c r="K77" s="13"/>
      <c r="L77" s="42"/>
      <c r="M77" s="17"/>
      <c r="N77" s="1"/>
      <c r="O77" s="1"/>
      <c r="P77" s="64"/>
      <c r="Q77" s="15"/>
    </row>
    <row r="78" spans="1:17" ht="15">
      <c r="A78" s="4"/>
      <c r="B78" s="43"/>
      <c r="C78" s="62"/>
      <c r="D78" s="1"/>
      <c r="E78" s="11"/>
      <c r="F78" s="11"/>
      <c r="G78" s="1"/>
      <c r="H78" s="14"/>
      <c r="I78" s="1"/>
      <c r="J78" s="1"/>
      <c r="K78" s="13"/>
      <c r="L78" s="42"/>
      <c r="M78" s="17"/>
      <c r="N78" s="1"/>
      <c r="O78" s="1"/>
      <c r="P78" s="64"/>
      <c r="Q78" s="15"/>
    </row>
    <row r="79" spans="1:17" ht="15">
      <c r="A79" s="4"/>
      <c r="B79" s="43"/>
      <c r="C79" s="62"/>
      <c r="D79" s="1"/>
      <c r="E79" s="11"/>
      <c r="F79" s="11"/>
      <c r="G79" s="1"/>
      <c r="H79" s="14"/>
      <c r="I79" s="1"/>
      <c r="J79" s="1"/>
      <c r="K79" s="13"/>
      <c r="L79" s="42"/>
      <c r="M79" s="17"/>
      <c r="N79" s="1"/>
      <c r="O79" s="1"/>
      <c r="P79" s="64"/>
      <c r="Q79" s="15"/>
    </row>
    <row r="80" spans="1:17" ht="15">
      <c r="A80" s="4"/>
      <c r="B80" s="43"/>
      <c r="C80" s="62"/>
      <c r="D80" s="1"/>
      <c r="E80" s="11"/>
      <c r="F80" s="11"/>
      <c r="G80" s="1"/>
      <c r="H80" s="14"/>
      <c r="I80" s="1"/>
      <c r="J80" s="1"/>
      <c r="K80" s="13"/>
      <c r="L80" s="42"/>
      <c r="M80" s="17"/>
      <c r="N80" s="1"/>
      <c r="O80" s="1"/>
      <c r="P80" s="64"/>
      <c r="Q80" s="15"/>
    </row>
    <row r="81" spans="1:17" ht="15">
      <c r="A81" s="4"/>
      <c r="B81" s="43"/>
      <c r="C81" s="62"/>
      <c r="D81" s="1"/>
      <c r="E81" s="11"/>
      <c r="F81" s="11"/>
      <c r="G81" s="1"/>
      <c r="H81" s="14"/>
      <c r="I81" s="1"/>
      <c r="J81" s="1"/>
      <c r="K81" s="13"/>
      <c r="L81" s="42"/>
      <c r="M81" s="17"/>
      <c r="N81" s="1"/>
      <c r="O81" s="1"/>
      <c r="P81" s="64"/>
      <c r="Q81" s="15"/>
    </row>
    <row r="82" spans="1:17" ht="15">
      <c r="A82" s="65"/>
      <c r="B82" s="43"/>
      <c r="C82" s="62"/>
      <c r="D82" s="1"/>
      <c r="E82" s="11"/>
      <c r="F82" s="11"/>
      <c r="G82" s="1"/>
      <c r="H82" s="14"/>
      <c r="I82" s="1"/>
      <c r="J82" s="1"/>
      <c r="K82" s="13"/>
      <c r="L82" s="42"/>
      <c r="M82" s="17"/>
      <c r="N82" s="1"/>
      <c r="O82" s="1"/>
      <c r="P82" s="64"/>
      <c r="Q82" s="15"/>
    </row>
    <row r="83" spans="1:17" ht="15">
      <c r="A83" s="4"/>
      <c r="B83" s="43"/>
      <c r="C83" s="62"/>
      <c r="D83" s="1"/>
      <c r="E83" s="11"/>
      <c r="F83" s="11"/>
      <c r="G83" s="1"/>
      <c r="H83" s="14"/>
      <c r="I83" s="1"/>
      <c r="J83" s="1"/>
      <c r="K83" s="13"/>
      <c r="L83" s="42"/>
      <c r="M83" s="17"/>
      <c r="N83" s="1"/>
      <c r="O83" s="1"/>
      <c r="P83" s="64"/>
      <c r="Q83" s="15"/>
    </row>
    <row r="84" spans="1:17" ht="15">
      <c r="A84" s="4"/>
      <c r="B84" s="43"/>
      <c r="C84" s="62"/>
      <c r="D84" s="1"/>
      <c r="E84" s="11"/>
      <c r="F84" s="11"/>
      <c r="G84" s="1"/>
      <c r="H84" s="14"/>
      <c r="I84" s="1"/>
      <c r="J84" s="1"/>
      <c r="K84" s="13"/>
      <c r="L84" s="42"/>
      <c r="M84" s="17"/>
      <c r="N84" s="1"/>
      <c r="O84" s="1"/>
      <c r="P84" s="64"/>
      <c r="Q84" s="15"/>
    </row>
    <row r="85" spans="1:17" ht="15">
      <c r="A85" s="4"/>
      <c r="B85" s="43"/>
      <c r="C85" s="62"/>
      <c r="D85" s="1"/>
      <c r="E85" s="11"/>
      <c r="F85" s="11"/>
      <c r="G85" s="1"/>
      <c r="H85" s="14"/>
      <c r="I85" s="1"/>
      <c r="J85" s="1"/>
      <c r="K85" s="13"/>
      <c r="L85" s="42"/>
      <c r="M85" s="17"/>
      <c r="N85" s="1"/>
      <c r="O85" s="1"/>
      <c r="P85" s="64"/>
      <c r="Q85" s="15"/>
    </row>
    <row r="86" spans="1:17" ht="15">
      <c r="A86" s="4"/>
      <c r="B86" s="43"/>
      <c r="C86" s="62"/>
      <c r="D86" s="1"/>
      <c r="E86" s="11"/>
      <c r="F86" s="11"/>
      <c r="G86" s="1"/>
      <c r="H86" s="14"/>
      <c r="I86" s="1"/>
      <c r="J86" s="1"/>
      <c r="K86" s="13"/>
      <c r="L86" s="42"/>
      <c r="M86" s="17"/>
      <c r="N86" s="1"/>
      <c r="O86" s="1"/>
      <c r="P86" s="64"/>
      <c r="Q86" s="15"/>
    </row>
    <row r="87" spans="1:17" ht="15">
      <c r="A87" s="4"/>
      <c r="B87" s="43"/>
      <c r="C87" s="62"/>
      <c r="D87" s="1"/>
      <c r="E87" s="11"/>
      <c r="F87" s="11"/>
      <c r="G87" s="1"/>
      <c r="H87" s="14"/>
      <c r="I87" s="1"/>
      <c r="J87" s="1"/>
      <c r="K87" s="13"/>
      <c r="L87" s="42"/>
      <c r="M87" s="17"/>
      <c r="N87" s="1"/>
      <c r="O87" s="1"/>
      <c r="P87" s="64"/>
      <c r="Q87" s="15"/>
    </row>
    <row r="88" spans="1:17" ht="15">
      <c r="A88" s="4"/>
      <c r="B88" s="43"/>
      <c r="C88" s="62"/>
      <c r="D88" s="1"/>
      <c r="E88" s="11"/>
      <c r="F88" s="11"/>
      <c r="G88" s="1"/>
      <c r="H88" s="14"/>
      <c r="I88" s="1"/>
      <c r="J88" s="1"/>
      <c r="K88" s="13"/>
      <c r="L88" s="42"/>
      <c r="M88" s="17"/>
      <c r="N88" s="1"/>
      <c r="O88" s="1"/>
      <c r="P88" s="64"/>
      <c r="Q88" s="15"/>
    </row>
    <row r="89" spans="1:17" ht="15">
      <c r="A89" s="65"/>
      <c r="B89" s="43"/>
      <c r="C89" s="62"/>
      <c r="D89" s="1"/>
      <c r="E89" s="11"/>
      <c r="F89" s="11"/>
      <c r="G89" s="1"/>
      <c r="H89" s="14"/>
      <c r="I89" s="1"/>
      <c r="J89" s="1"/>
      <c r="K89" s="13"/>
      <c r="L89" s="42"/>
      <c r="M89" s="17"/>
      <c r="N89" s="1"/>
      <c r="O89" s="1"/>
      <c r="P89" s="64"/>
      <c r="Q89" s="15"/>
    </row>
    <row r="90" spans="1:17" ht="15">
      <c r="A90" s="4"/>
      <c r="B90" s="43"/>
      <c r="C90" s="62"/>
      <c r="D90" s="1"/>
      <c r="E90" s="11"/>
      <c r="F90" s="11"/>
      <c r="G90" s="1"/>
      <c r="H90" s="14"/>
      <c r="I90" s="1"/>
      <c r="J90" s="1"/>
      <c r="K90" s="13"/>
      <c r="L90" s="42"/>
      <c r="M90" s="17"/>
      <c r="N90" s="1"/>
      <c r="O90" s="1"/>
      <c r="P90" s="64"/>
      <c r="Q90" s="15"/>
    </row>
    <row r="91" spans="1:17" ht="15">
      <c r="A91" s="4"/>
      <c r="B91" s="43"/>
      <c r="C91" s="62"/>
      <c r="D91" s="1"/>
      <c r="E91" s="11"/>
      <c r="F91" s="11"/>
      <c r="G91" s="1"/>
      <c r="H91" s="14"/>
      <c r="I91" s="1"/>
      <c r="J91" s="1"/>
      <c r="K91" s="13"/>
      <c r="L91" s="42"/>
      <c r="M91" s="17"/>
      <c r="N91" s="1"/>
      <c r="O91" s="1"/>
      <c r="P91" s="64"/>
      <c r="Q91" s="15"/>
    </row>
    <row r="92" spans="1:17" ht="15">
      <c r="A92" s="4"/>
      <c r="B92" s="43"/>
      <c r="C92" s="62"/>
      <c r="D92" s="1"/>
      <c r="E92" s="11"/>
      <c r="F92" s="11"/>
      <c r="G92" s="1"/>
      <c r="H92" s="14"/>
      <c r="I92" s="1"/>
      <c r="J92" s="1"/>
      <c r="K92" s="13"/>
      <c r="L92" s="42"/>
      <c r="M92" s="17"/>
      <c r="N92" s="1"/>
      <c r="O92" s="1"/>
      <c r="P92" s="64"/>
      <c r="Q92" s="15"/>
    </row>
    <row r="93" spans="1:17" ht="15">
      <c r="A93" s="4"/>
      <c r="B93" s="43"/>
      <c r="C93" s="66"/>
      <c r="D93" s="1"/>
      <c r="E93" s="11"/>
      <c r="F93" s="11"/>
      <c r="G93" s="1"/>
      <c r="H93" s="14"/>
      <c r="I93" s="1"/>
      <c r="J93" s="1"/>
      <c r="K93" s="13"/>
      <c r="L93" s="42"/>
      <c r="M93" s="17"/>
      <c r="N93" s="1"/>
      <c r="O93" s="1"/>
      <c r="P93" s="64"/>
      <c r="Q93" s="15"/>
    </row>
    <row r="94" spans="1:17" ht="15">
      <c r="A94" s="4"/>
      <c r="B94" s="43"/>
      <c r="C94" s="62"/>
      <c r="D94" s="1"/>
      <c r="E94" s="11"/>
      <c r="F94" s="11"/>
      <c r="G94" s="1"/>
      <c r="H94" s="14"/>
      <c r="I94" s="1"/>
      <c r="J94" s="1"/>
      <c r="K94" s="13"/>
      <c r="L94" s="42"/>
      <c r="M94" s="17"/>
      <c r="N94" s="1"/>
      <c r="O94" s="1"/>
      <c r="P94" s="64"/>
      <c r="Q94" s="15"/>
    </row>
    <row r="95" spans="1:17" ht="15">
      <c r="A95" s="4"/>
      <c r="B95" s="43"/>
      <c r="C95" s="62"/>
      <c r="D95" s="1"/>
      <c r="E95" s="11"/>
      <c r="F95" s="11"/>
      <c r="G95" s="1"/>
      <c r="H95" s="14"/>
      <c r="I95" s="1"/>
      <c r="J95" s="1"/>
      <c r="K95" s="13"/>
      <c r="L95" s="42"/>
      <c r="M95" s="17"/>
      <c r="N95" s="1"/>
      <c r="O95" s="1"/>
      <c r="P95" s="64"/>
      <c r="Q95" s="15"/>
    </row>
    <row r="96" spans="1:17" ht="15">
      <c r="A96" s="4"/>
      <c r="B96" s="43"/>
      <c r="C96" s="62"/>
      <c r="D96" s="1"/>
      <c r="E96" s="11"/>
      <c r="F96" s="11"/>
      <c r="G96" s="1"/>
      <c r="H96" s="14"/>
      <c r="I96" s="1"/>
      <c r="J96" s="1"/>
      <c r="K96" s="13"/>
      <c r="L96" s="42"/>
      <c r="M96" s="17"/>
      <c r="N96" s="1"/>
      <c r="O96" s="1"/>
      <c r="P96" s="64"/>
      <c r="Q96" s="15"/>
    </row>
    <row r="97" spans="1:17" ht="15">
      <c r="A97" s="4"/>
      <c r="B97" s="43"/>
      <c r="C97" s="62"/>
      <c r="D97" s="1"/>
      <c r="E97" s="11"/>
      <c r="F97" s="11"/>
      <c r="G97" s="1"/>
      <c r="H97" s="14"/>
      <c r="I97" s="1"/>
      <c r="J97" s="1"/>
      <c r="K97" s="13"/>
      <c r="L97" s="42"/>
      <c r="M97" s="17"/>
      <c r="N97" s="1"/>
      <c r="O97" s="1"/>
      <c r="P97" s="64"/>
      <c r="Q97" s="15"/>
    </row>
    <row r="98" spans="1:17" ht="15">
      <c r="A98" s="4"/>
      <c r="B98" s="43"/>
      <c r="C98" s="62"/>
      <c r="D98" s="1"/>
      <c r="E98" s="11"/>
      <c r="F98" s="11"/>
      <c r="G98" s="1"/>
      <c r="H98" s="14"/>
      <c r="I98" s="1"/>
      <c r="J98" s="1"/>
      <c r="K98" s="13"/>
      <c r="L98" s="42"/>
      <c r="M98" s="17"/>
      <c r="N98" s="1"/>
      <c r="O98" s="1"/>
      <c r="P98" s="64"/>
      <c r="Q98" s="15"/>
    </row>
    <row r="99" spans="1:17" ht="15">
      <c r="A99" s="4"/>
      <c r="B99" s="43"/>
      <c r="C99" s="62"/>
      <c r="D99" s="1"/>
      <c r="E99" s="11"/>
      <c r="F99" s="11"/>
      <c r="G99" s="1"/>
      <c r="H99" s="14"/>
      <c r="I99" s="1"/>
      <c r="J99" s="1"/>
      <c r="K99" s="13"/>
      <c r="L99" s="42"/>
      <c r="M99" s="17"/>
      <c r="N99" s="1"/>
      <c r="O99" s="1"/>
      <c r="P99" s="64"/>
      <c r="Q99" s="15"/>
    </row>
    <row r="100" spans="1:17" ht="15">
      <c r="A100" s="4"/>
      <c r="B100" s="43"/>
      <c r="C100" s="62"/>
      <c r="D100" s="1"/>
      <c r="E100" s="11"/>
      <c r="F100" s="11"/>
      <c r="G100" s="1"/>
      <c r="H100" s="14"/>
      <c r="I100" s="1"/>
      <c r="J100" s="1"/>
      <c r="K100" s="13"/>
      <c r="L100" s="42"/>
      <c r="M100" s="17"/>
      <c r="N100" s="1"/>
      <c r="O100" s="1"/>
      <c r="P100" s="64"/>
      <c r="Q100" s="15"/>
    </row>
    <row r="101" spans="1:17" ht="15">
      <c r="A101" s="4"/>
      <c r="B101" s="43"/>
      <c r="C101" s="62"/>
      <c r="D101" s="1"/>
      <c r="E101" s="11"/>
      <c r="F101" s="11"/>
      <c r="G101" s="1"/>
      <c r="H101" s="14"/>
      <c r="I101" s="1"/>
      <c r="J101" s="1"/>
      <c r="K101" s="13"/>
      <c r="L101" s="42"/>
      <c r="M101" s="17"/>
      <c r="N101" s="1"/>
      <c r="O101" s="1"/>
      <c r="P101" s="64"/>
      <c r="Q101" s="15"/>
    </row>
    <row r="102" spans="1:17" ht="15">
      <c r="A102" s="4"/>
      <c r="B102" s="43"/>
      <c r="C102" s="62"/>
      <c r="D102" s="1"/>
      <c r="E102" s="11"/>
      <c r="F102" s="11"/>
      <c r="G102" s="1"/>
      <c r="H102" s="14"/>
      <c r="I102" s="1"/>
      <c r="J102" s="1"/>
      <c r="K102" s="13"/>
      <c r="L102" s="42"/>
      <c r="M102" s="17"/>
      <c r="N102" s="1"/>
      <c r="O102" s="1"/>
      <c r="P102" s="64"/>
      <c r="Q102" s="15"/>
    </row>
    <row r="103" spans="1:17" ht="15">
      <c r="A103" s="4"/>
      <c r="B103" s="43"/>
      <c r="C103" s="62"/>
      <c r="D103" s="1"/>
      <c r="E103" s="11"/>
      <c r="F103" s="11"/>
      <c r="G103" s="1"/>
      <c r="H103" s="14"/>
      <c r="I103" s="1"/>
      <c r="J103" s="1"/>
      <c r="K103" s="13"/>
      <c r="L103" s="42"/>
      <c r="M103" s="17"/>
      <c r="N103" s="1"/>
      <c r="O103" s="1"/>
      <c r="P103" s="64"/>
      <c r="Q103" s="15"/>
    </row>
    <row r="104" spans="1:17" ht="15">
      <c r="A104" s="4"/>
      <c r="B104" s="43"/>
      <c r="C104" s="62"/>
      <c r="D104" s="1"/>
      <c r="E104" s="11"/>
      <c r="F104" s="11"/>
      <c r="G104" s="1"/>
      <c r="H104" s="14"/>
      <c r="I104" s="1"/>
      <c r="J104" s="1"/>
      <c r="K104" s="13"/>
      <c r="L104" s="42"/>
      <c r="M104" s="17"/>
      <c r="N104" s="1"/>
      <c r="O104" s="1"/>
      <c r="P104" s="64"/>
      <c r="Q104" s="15"/>
    </row>
    <row r="105" spans="1:17" ht="15">
      <c r="A105" s="4"/>
      <c r="B105" s="43"/>
      <c r="C105" s="62"/>
      <c r="D105" s="1"/>
      <c r="E105" s="11"/>
      <c r="F105" s="11"/>
      <c r="G105" s="1"/>
      <c r="H105" s="14"/>
      <c r="I105" s="1"/>
      <c r="J105" s="1"/>
      <c r="K105" s="13"/>
      <c r="L105" s="42"/>
      <c r="M105" s="17"/>
      <c r="N105" s="1"/>
      <c r="O105" s="1"/>
      <c r="P105" s="64"/>
      <c r="Q105" s="15"/>
    </row>
    <row r="106" spans="1:17" ht="15">
      <c r="A106" s="4"/>
      <c r="B106" s="43"/>
      <c r="C106" s="62"/>
      <c r="D106" s="1"/>
      <c r="E106" s="11"/>
      <c r="F106" s="11"/>
      <c r="G106" s="1"/>
      <c r="H106" s="14"/>
      <c r="I106" s="1"/>
      <c r="J106" s="1"/>
      <c r="K106" s="13"/>
      <c r="L106" s="42"/>
      <c r="M106" s="17"/>
      <c r="N106" s="1"/>
      <c r="O106" s="1"/>
      <c r="P106" s="64"/>
      <c r="Q106" s="15"/>
    </row>
    <row r="107" spans="1:17" ht="15">
      <c r="A107" s="4"/>
      <c r="B107" s="43"/>
      <c r="C107" s="62"/>
      <c r="D107" s="1"/>
      <c r="E107" s="11"/>
      <c r="F107" s="11"/>
      <c r="G107" s="1"/>
      <c r="H107" s="14"/>
      <c r="I107" s="1"/>
      <c r="J107" s="1"/>
      <c r="K107" s="13"/>
      <c r="L107" s="42"/>
      <c r="M107" s="17"/>
      <c r="N107" s="1"/>
      <c r="O107" s="1"/>
      <c r="P107" s="64"/>
      <c r="Q107" s="15"/>
    </row>
    <row r="108" spans="1:17" ht="15">
      <c r="A108" s="4"/>
      <c r="B108" s="43"/>
      <c r="C108" s="62"/>
      <c r="D108" s="1"/>
      <c r="E108" s="11"/>
      <c r="F108" s="11"/>
      <c r="G108" s="1"/>
      <c r="H108" s="14"/>
      <c r="I108" s="1"/>
      <c r="J108" s="1"/>
      <c r="K108" s="13"/>
      <c r="L108" s="42"/>
      <c r="M108" s="17"/>
      <c r="N108" s="1"/>
      <c r="O108" s="1"/>
      <c r="P108" s="64"/>
      <c r="Q108" s="15"/>
    </row>
    <row r="109" spans="1:17" ht="15">
      <c r="A109" s="4"/>
      <c r="B109" s="43"/>
      <c r="C109" s="62"/>
      <c r="D109" s="1"/>
      <c r="E109" s="11"/>
      <c r="F109" s="11"/>
      <c r="G109" s="1"/>
      <c r="H109" s="14"/>
      <c r="I109" s="1"/>
      <c r="J109" s="1"/>
      <c r="K109" s="13"/>
      <c r="L109" s="42"/>
      <c r="M109" s="17"/>
      <c r="N109" s="1"/>
      <c r="O109" s="1"/>
      <c r="P109" s="64"/>
      <c r="Q109" s="15"/>
    </row>
    <row r="110" spans="1:17" ht="15">
      <c r="A110" s="4"/>
      <c r="B110" s="43"/>
      <c r="C110" s="62"/>
      <c r="D110" s="1"/>
      <c r="E110" s="11"/>
      <c r="F110" s="11"/>
      <c r="G110" s="1"/>
      <c r="H110" s="14"/>
      <c r="I110" s="1"/>
      <c r="J110" s="1"/>
      <c r="K110" s="13"/>
      <c r="L110" s="42"/>
      <c r="M110" s="17"/>
      <c r="N110" s="1"/>
      <c r="O110" s="1"/>
      <c r="P110" s="64"/>
      <c r="Q110" s="15"/>
    </row>
    <row r="111" spans="1:17" ht="15">
      <c r="A111" s="4"/>
      <c r="B111" s="43"/>
      <c r="C111" s="62"/>
      <c r="D111" s="1"/>
      <c r="E111" s="11"/>
      <c r="F111" s="11"/>
      <c r="G111" s="1"/>
      <c r="H111" s="14"/>
      <c r="I111" s="1"/>
      <c r="J111" s="1"/>
      <c r="K111" s="13"/>
      <c r="L111" s="42"/>
      <c r="M111" s="17"/>
      <c r="N111" s="1"/>
      <c r="O111" s="1"/>
      <c r="P111" s="64"/>
      <c r="Q111" s="15"/>
    </row>
    <row r="112" spans="1:17" ht="15">
      <c r="A112" s="4"/>
      <c r="B112" s="43"/>
      <c r="C112" s="62"/>
      <c r="D112" s="1"/>
      <c r="E112" s="11"/>
      <c r="F112" s="11"/>
      <c r="G112" s="1"/>
      <c r="H112" s="14"/>
      <c r="I112" s="1"/>
      <c r="J112" s="1"/>
      <c r="K112" s="13"/>
      <c r="L112" s="42"/>
      <c r="M112" s="17"/>
      <c r="N112" s="1"/>
      <c r="O112" s="1"/>
      <c r="P112" s="64"/>
      <c r="Q112" s="15"/>
    </row>
    <row r="113" spans="1:17" ht="15">
      <c r="A113" s="4"/>
      <c r="B113" s="43"/>
      <c r="C113" s="62"/>
      <c r="D113" s="1"/>
      <c r="E113" s="11"/>
      <c r="F113" s="11"/>
      <c r="G113" s="1"/>
      <c r="H113" s="14"/>
      <c r="I113" s="1"/>
      <c r="J113" s="1"/>
      <c r="K113" s="13"/>
      <c r="L113" s="42"/>
      <c r="M113" s="17"/>
      <c r="N113" s="1"/>
      <c r="O113" s="1"/>
      <c r="P113" s="64"/>
      <c r="Q113" s="15"/>
    </row>
    <row r="114" spans="1:17" ht="15">
      <c r="A114" s="4"/>
      <c r="B114" s="43"/>
      <c r="C114" s="62"/>
      <c r="D114" s="1"/>
      <c r="E114" s="11"/>
      <c r="F114" s="11"/>
      <c r="G114" s="1"/>
      <c r="H114" s="14"/>
      <c r="I114" s="1"/>
      <c r="J114" s="1"/>
      <c r="K114" s="13"/>
      <c r="L114" s="42"/>
      <c r="M114" s="17"/>
      <c r="N114" s="1"/>
      <c r="O114" s="1"/>
      <c r="P114" s="64"/>
      <c r="Q114" s="15"/>
    </row>
    <row r="115" spans="1:17" ht="15">
      <c r="A115" s="4"/>
      <c r="B115" s="43"/>
      <c r="C115" s="62"/>
      <c r="D115" s="1"/>
      <c r="E115" s="11"/>
      <c r="F115" s="11"/>
      <c r="G115" s="1"/>
      <c r="H115" s="14"/>
      <c r="I115" s="1"/>
      <c r="J115" s="1"/>
      <c r="K115" s="13"/>
      <c r="L115" s="42"/>
      <c r="M115" s="17"/>
      <c r="N115" s="1"/>
      <c r="O115" s="1"/>
      <c r="P115" s="64"/>
      <c r="Q115" s="15"/>
    </row>
    <row r="116" spans="1:17" ht="15">
      <c r="A116" s="4"/>
      <c r="B116" s="43"/>
      <c r="C116" s="62"/>
      <c r="D116" s="1"/>
      <c r="E116" s="11"/>
      <c r="F116" s="11"/>
      <c r="G116" s="1"/>
      <c r="H116" s="14"/>
      <c r="I116" s="1"/>
      <c r="J116" s="1"/>
      <c r="K116" s="13"/>
      <c r="L116" s="42"/>
      <c r="M116" s="17"/>
      <c r="N116" s="1"/>
      <c r="O116" s="1"/>
      <c r="P116" s="64"/>
      <c r="Q116" s="15"/>
    </row>
    <row r="117" spans="1:17" ht="15">
      <c r="A117" s="4"/>
      <c r="B117" s="43"/>
      <c r="C117" s="62"/>
      <c r="D117" s="1"/>
      <c r="E117" s="11"/>
      <c r="F117" s="11"/>
      <c r="G117" s="1"/>
      <c r="H117" s="14"/>
      <c r="I117" s="1"/>
      <c r="J117" s="1"/>
      <c r="K117" s="13"/>
      <c r="L117" s="42"/>
      <c r="M117" s="17"/>
      <c r="N117" s="1"/>
      <c r="O117" s="1"/>
      <c r="P117" s="64"/>
      <c r="Q117" s="15"/>
    </row>
    <row r="118" spans="1:17" ht="15">
      <c r="A118" s="4"/>
      <c r="B118" s="43"/>
      <c r="C118" s="62"/>
      <c r="D118" s="1"/>
      <c r="E118" s="11"/>
      <c r="F118" s="11"/>
      <c r="G118" s="1"/>
      <c r="H118" s="14"/>
      <c r="I118" s="1"/>
      <c r="J118" s="1"/>
      <c r="K118" s="13"/>
      <c r="L118" s="42"/>
      <c r="M118" s="17"/>
      <c r="N118" s="1"/>
      <c r="O118" s="1"/>
      <c r="P118" s="64"/>
      <c r="Q118" s="15"/>
    </row>
    <row r="119" spans="1:17" ht="15">
      <c r="A119" s="4"/>
      <c r="B119" s="43"/>
      <c r="C119" s="62"/>
      <c r="D119" s="1"/>
      <c r="E119" s="11"/>
      <c r="F119" s="11"/>
      <c r="G119" s="1"/>
      <c r="H119" s="14"/>
      <c r="I119" s="1"/>
      <c r="J119" s="1"/>
      <c r="K119" s="13"/>
      <c r="L119" s="42"/>
      <c r="M119" s="17"/>
      <c r="N119" s="1"/>
      <c r="O119" s="1"/>
      <c r="P119" s="64"/>
      <c r="Q119" s="15"/>
    </row>
    <row r="120" spans="1:17" ht="15">
      <c r="A120" s="4"/>
      <c r="B120" s="43"/>
      <c r="C120" s="62"/>
      <c r="D120" s="1"/>
      <c r="E120" s="11"/>
      <c r="F120" s="11"/>
      <c r="G120" s="1"/>
      <c r="H120" s="14"/>
      <c r="I120" s="1"/>
      <c r="J120" s="1"/>
      <c r="K120" s="13"/>
      <c r="L120" s="42"/>
      <c r="M120" s="17"/>
      <c r="N120" s="1"/>
      <c r="O120" s="1"/>
      <c r="P120" s="64"/>
      <c r="Q120" s="15"/>
    </row>
    <row r="121" spans="1:17" ht="15">
      <c r="A121" s="4"/>
      <c r="B121" s="43"/>
      <c r="C121" s="62"/>
      <c r="D121" s="1"/>
      <c r="E121" s="11"/>
      <c r="F121" s="11"/>
      <c r="G121" s="1"/>
      <c r="H121" s="14"/>
      <c r="I121" s="1"/>
      <c r="J121" s="1"/>
      <c r="K121" s="13"/>
      <c r="L121" s="42"/>
      <c r="M121" s="17"/>
      <c r="N121" s="1"/>
      <c r="O121" s="1"/>
      <c r="P121" s="64"/>
      <c r="Q121" s="15"/>
    </row>
    <row r="122" spans="1:17" ht="15">
      <c r="A122" s="4"/>
      <c r="B122" s="43"/>
      <c r="C122" s="62"/>
      <c r="D122" s="1"/>
      <c r="E122" s="11"/>
      <c r="F122" s="11"/>
      <c r="G122" s="1"/>
      <c r="H122" s="14"/>
      <c r="I122" s="1"/>
      <c r="J122" s="1"/>
      <c r="K122" s="13"/>
      <c r="L122" s="42"/>
      <c r="M122" s="17"/>
      <c r="N122" s="1"/>
      <c r="O122" s="1"/>
      <c r="P122" s="64"/>
      <c r="Q122" s="15"/>
    </row>
    <row r="123" spans="1:17" ht="15">
      <c r="A123" s="4"/>
      <c r="B123" s="43"/>
      <c r="C123" s="62"/>
      <c r="D123" s="1"/>
      <c r="E123" s="11"/>
      <c r="F123" s="11"/>
      <c r="G123" s="1"/>
      <c r="H123" s="14"/>
      <c r="I123" s="1"/>
      <c r="J123" s="1"/>
      <c r="K123" s="13"/>
      <c r="L123" s="42"/>
      <c r="M123" s="17"/>
      <c r="N123" s="1"/>
      <c r="O123" s="1"/>
      <c r="P123" s="64"/>
      <c r="Q123" s="15"/>
    </row>
    <row r="124" spans="1:17" ht="15">
      <c r="A124" s="4"/>
      <c r="B124" s="43"/>
      <c r="C124" s="62"/>
      <c r="D124" s="1"/>
      <c r="E124" s="11"/>
      <c r="F124" s="11"/>
      <c r="G124" s="1"/>
      <c r="H124" s="14"/>
      <c r="I124" s="1"/>
      <c r="J124" s="1"/>
      <c r="K124" s="13"/>
      <c r="L124" s="42"/>
      <c r="M124" s="17"/>
      <c r="N124" s="1"/>
      <c r="O124" s="1"/>
      <c r="P124" s="64"/>
      <c r="Q124" s="15"/>
    </row>
    <row r="125" spans="1:17" ht="15">
      <c r="A125" s="4"/>
      <c r="B125" s="43"/>
      <c r="C125" s="62"/>
      <c r="D125" s="1"/>
      <c r="E125" s="11"/>
      <c r="F125" s="11"/>
      <c r="G125" s="1"/>
      <c r="H125" s="14"/>
      <c r="I125" s="1"/>
      <c r="J125" s="1"/>
      <c r="K125" s="13"/>
      <c r="L125" s="42"/>
      <c r="M125" s="17"/>
      <c r="N125" s="1"/>
      <c r="O125" s="1"/>
      <c r="P125" s="64"/>
      <c r="Q125" s="15"/>
    </row>
    <row r="126" spans="1:17" ht="15">
      <c r="A126" s="4"/>
      <c r="B126" s="43"/>
      <c r="C126" s="62"/>
      <c r="D126" s="1"/>
      <c r="E126" s="11"/>
      <c r="F126" s="11"/>
      <c r="G126" s="1"/>
      <c r="H126" s="14"/>
      <c r="I126" s="1"/>
      <c r="J126" s="1"/>
      <c r="K126" s="13"/>
      <c r="L126" s="42"/>
      <c r="M126" s="17"/>
      <c r="N126" s="1"/>
      <c r="O126" s="1"/>
      <c r="P126" s="64"/>
      <c r="Q126" s="15"/>
    </row>
    <row r="127" spans="1:17" ht="15">
      <c r="A127" s="4"/>
      <c r="B127" s="43"/>
      <c r="C127" s="62"/>
      <c r="D127" s="1"/>
      <c r="E127" s="11"/>
      <c r="F127" s="11"/>
      <c r="G127" s="1"/>
      <c r="H127" s="14"/>
      <c r="I127" s="1"/>
      <c r="J127" s="1"/>
      <c r="K127" s="13"/>
      <c r="L127" s="42"/>
      <c r="M127" s="17"/>
      <c r="N127" s="1"/>
      <c r="O127" s="1"/>
      <c r="P127" s="64"/>
      <c r="Q127" s="15"/>
    </row>
    <row r="128" spans="1:17" ht="15">
      <c r="A128" s="4"/>
      <c r="B128" s="43"/>
      <c r="C128" s="62"/>
      <c r="D128" s="1"/>
      <c r="E128" s="11"/>
      <c r="F128" s="11"/>
      <c r="G128" s="1"/>
      <c r="H128" s="14"/>
      <c r="I128" s="1"/>
      <c r="J128" s="1"/>
      <c r="K128" s="13"/>
      <c r="L128" s="42"/>
      <c r="M128" s="17"/>
      <c r="N128" s="1"/>
      <c r="O128" s="1"/>
      <c r="P128" s="64"/>
      <c r="Q128" s="15"/>
    </row>
    <row r="129" spans="1:17" ht="15">
      <c r="A129" s="4"/>
      <c r="B129" s="43"/>
      <c r="C129" s="62"/>
      <c r="D129" s="1"/>
      <c r="E129" s="11"/>
      <c r="F129" s="11"/>
      <c r="G129" s="1"/>
      <c r="H129" s="14"/>
      <c r="I129" s="1"/>
      <c r="J129" s="1"/>
      <c r="K129" s="13"/>
      <c r="L129" s="42"/>
      <c r="M129" s="17"/>
      <c r="N129" s="1"/>
      <c r="O129" s="1"/>
      <c r="P129" s="64"/>
      <c r="Q129" s="15"/>
    </row>
    <row r="130" spans="1:17" ht="15">
      <c r="A130" s="4"/>
      <c r="B130" s="43"/>
      <c r="C130" s="62"/>
      <c r="D130" s="1"/>
      <c r="E130" s="11"/>
      <c r="F130" s="11"/>
      <c r="G130" s="1"/>
      <c r="H130" s="14"/>
      <c r="I130" s="1"/>
      <c r="J130" s="1"/>
      <c r="K130" s="13"/>
      <c r="L130" s="42"/>
      <c r="M130" s="17"/>
      <c r="N130" s="1"/>
      <c r="O130" s="1"/>
      <c r="P130" s="64"/>
      <c r="Q130" s="15"/>
    </row>
    <row r="131" spans="1:17" ht="15">
      <c r="A131" s="4"/>
      <c r="B131" s="43"/>
      <c r="C131" s="62"/>
      <c r="D131" s="1"/>
      <c r="E131" s="11"/>
      <c r="F131" s="11"/>
      <c r="G131" s="1"/>
      <c r="H131" s="14"/>
      <c r="I131" s="1"/>
      <c r="J131" s="1"/>
      <c r="K131" s="13"/>
      <c r="L131" s="42"/>
      <c r="M131" s="17"/>
      <c r="N131" s="1"/>
      <c r="O131" s="1"/>
      <c r="P131" s="64"/>
      <c r="Q131" s="15"/>
    </row>
    <row r="132" spans="1:17" ht="15">
      <c r="A132" s="4"/>
      <c r="B132" s="43"/>
      <c r="C132" s="62"/>
      <c r="D132" s="1"/>
      <c r="E132" s="11"/>
      <c r="F132" s="11"/>
      <c r="G132" s="1"/>
      <c r="H132" s="14"/>
      <c r="I132" s="1"/>
      <c r="J132" s="1"/>
      <c r="K132" s="13"/>
      <c r="L132" s="42"/>
      <c r="M132" s="17"/>
      <c r="N132" s="1"/>
      <c r="O132" s="1"/>
      <c r="P132" s="64"/>
      <c r="Q132" s="15"/>
    </row>
    <row r="133" spans="1:17" ht="15">
      <c r="A133" s="4"/>
      <c r="B133" s="43"/>
      <c r="C133" s="62"/>
      <c r="D133" s="1"/>
      <c r="E133" s="11"/>
      <c r="F133" s="11"/>
      <c r="G133" s="1"/>
      <c r="H133" s="14"/>
      <c r="I133" s="1"/>
      <c r="J133" s="1"/>
      <c r="K133" s="13"/>
      <c r="L133" s="42"/>
      <c r="M133" s="17"/>
      <c r="N133" s="1"/>
      <c r="O133" s="1"/>
      <c r="P133" s="64"/>
      <c r="Q133" s="15"/>
    </row>
    <row r="134" spans="1:17" ht="15">
      <c r="A134" s="4"/>
      <c r="B134" s="43"/>
      <c r="C134" s="62"/>
      <c r="D134" s="1"/>
      <c r="E134" s="11"/>
      <c r="F134" s="11"/>
      <c r="G134" s="1"/>
      <c r="H134" s="14"/>
      <c r="I134" s="1"/>
      <c r="J134" s="1"/>
      <c r="K134" s="13"/>
      <c r="L134" s="42"/>
      <c r="M134" s="17"/>
      <c r="N134" s="1"/>
      <c r="O134" s="1"/>
      <c r="P134" s="64"/>
      <c r="Q134" s="15"/>
    </row>
    <row r="135" spans="1:17" ht="15">
      <c r="A135" s="4"/>
      <c r="B135" s="43"/>
      <c r="C135" s="62"/>
      <c r="D135" s="1"/>
      <c r="E135" s="11"/>
      <c r="F135" s="11"/>
      <c r="G135" s="1"/>
      <c r="H135" s="14"/>
      <c r="I135" s="1"/>
      <c r="J135" s="1"/>
      <c r="K135" s="13"/>
      <c r="L135" s="42"/>
      <c r="M135" s="17"/>
      <c r="N135" s="1"/>
      <c r="O135" s="1"/>
      <c r="P135" s="64"/>
      <c r="Q135" s="15"/>
    </row>
    <row r="136" spans="1:17" ht="15">
      <c r="A136" s="4"/>
      <c r="B136" s="43"/>
      <c r="C136" s="62"/>
      <c r="D136" s="1"/>
      <c r="E136" s="11"/>
      <c r="F136" s="11"/>
      <c r="G136" s="1"/>
      <c r="H136" s="14"/>
      <c r="I136" s="1"/>
      <c r="J136" s="1"/>
      <c r="K136" s="13"/>
      <c r="L136" s="42"/>
      <c r="M136" s="17"/>
      <c r="N136" s="1"/>
      <c r="O136" s="1"/>
      <c r="P136" s="64"/>
      <c r="Q136" s="15"/>
    </row>
    <row r="137" spans="1:17" ht="15">
      <c r="A137" s="4"/>
      <c r="B137" s="43"/>
      <c r="C137" s="62"/>
      <c r="D137" s="1"/>
      <c r="E137" s="11"/>
      <c r="F137" s="11"/>
      <c r="G137" s="1"/>
      <c r="H137" s="14"/>
      <c r="I137" s="1"/>
      <c r="J137" s="1"/>
      <c r="K137" s="13"/>
      <c r="L137" s="42"/>
      <c r="M137" s="17"/>
      <c r="N137" s="1"/>
      <c r="O137" s="1"/>
      <c r="P137" s="64"/>
      <c r="Q137" s="15"/>
    </row>
    <row r="138" spans="1:17" ht="15">
      <c r="A138" s="4"/>
      <c r="B138" s="43"/>
      <c r="C138" s="62"/>
      <c r="D138" s="1"/>
      <c r="E138" s="11"/>
      <c r="F138" s="11"/>
      <c r="G138" s="1"/>
      <c r="H138" s="14"/>
      <c r="I138" s="1"/>
      <c r="J138" s="1"/>
      <c r="K138" s="13"/>
      <c r="L138" s="42"/>
      <c r="M138" s="17"/>
      <c r="N138" s="1"/>
      <c r="O138" s="1"/>
      <c r="P138" s="64"/>
      <c r="Q138" s="15"/>
    </row>
    <row r="139" spans="1:17" ht="15">
      <c r="A139" s="4"/>
      <c r="B139" s="43"/>
      <c r="C139" s="62"/>
      <c r="D139" s="1"/>
      <c r="E139" s="11"/>
      <c r="F139" s="11"/>
      <c r="G139" s="1"/>
      <c r="H139" s="14"/>
      <c r="I139" s="1"/>
      <c r="J139" s="1"/>
      <c r="K139" s="13"/>
      <c r="L139" s="42"/>
      <c r="M139" s="17"/>
      <c r="N139" s="1"/>
      <c r="O139" s="1"/>
      <c r="P139" s="64"/>
      <c r="Q139" s="15"/>
    </row>
    <row r="140" spans="1:17" ht="15">
      <c r="A140" s="4"/>
      <c r="B140" s="43"/>
      <c r="C140" s="62"/>
      <c r="D140" s="1"/>
      <c r="E140" s="11"/>
      <c r="F140" s="11"/>
      <c r="G140" s="1"/>
      <c r="H140" s="14"/>
      <c r="I140" s="1"/>
      <c r="J140" s="1"/>
      <c r="K140" s="13"/>
      <c r="L140" s="42"/>
      <c r="M140" s="17"/>
      <c r="N140" s="1"/>
      <c r="O140" s="1"/>
      <c r="P140" s="64"/>
      <c r="Q140" s="15"/>
    </row>
    <row r="141" spans="1:17" ht="15">
      <c r="A141" s="4"/>
      <c r="B141" s="43"/>
      <c r="C141" s="62"/>
      <c r="D141" s="1"/>
      <c r="E141" s="11"/>
      <c r="F141" s="11"/>
      <c r="G141" s="1"/>
      <c r="H141" s="14"/>
      <c r="I141" s="1"/>
      <c r="J141" s="1"/>
      <c r="K141" s="13"/>
      <c r="L141" s="42"/>
      <c r="M141" s="17"/>
      <c r="N141" s="1"/>
      <c r="O141" s="1"/>
      <c r="P141" s="64"/>
      <c r="Q141" s="15"/>
    </row>
    <row r="142" spans="1:17" ht="15">
      <c r="A142" s="4"/>
      <c r="B142" s="61"/>
      <c r="C142" s="62"/>
      <c r="D142" s="1"/>
      <c r="E142" s="11"/>
      <c r="F142" s="11"/>
      <c r="G142" s="1"/>
      <c r="H142" s="14"/>
      <c r="I142" s="1"/>
      <c r="J142" s="1"/>
      <c r="K142" s="13"/>
      <c r="L142" s="42"/>
      <c r="M142" s="17"/>
      <c r="N142" s="1"/>
      <c r="O142" s="1"/>
      <c r="P142" s="64"/>
      <c r="Q142" s="15"/>
    </row>
  </sheetData>
  <sheetProtection/>
  <conditionalFormatting sqref="P1:P133">
    <cfRule type="cellIs" priority="1" dxfId="0" operator="equal" stopIfTrue="1">
      <formula>0</formula>
    </cfRule>
  </conditionalFormatting>
  <printOptions gridLines="1" horizontalCentered="1"/>
  <pageMargins left="0.75" right="0.75" top="1" bottom="1" header="0.5" footer="0.5"/>
  <pageSetup fitToHeight="6" fitToWidth="1"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023"/>
  <sheetViews>
    <sheetView tabSelected="1" zoomScalePageLayoutView="0" workbookViewId="0" topLeftCell="A336">
      <selection activeCell="B350" sqref="B350"/>
    </sheetView>
  </sheetViews>
  <sheetFormatPr defaultColWidth="9.140625" defaultRowHeight="12.75"/>
  <cols>
    <col min="1" max="1" width="8.28125" style="38" bestFit="1" customWidth="1"/>
    <col min="2" max="2" width="54.7109375" style="28" bestFit="1" customWidth="1"/>
    <col min="3" max="3" width="29.7109375" style="38" hidden="1" customWidth="1"/>
    <col min="4" max="4" width="47.8515625" style="28" bestFit="1" customWidth="1"/>
    <col min="5" max="5" width="8.421875" style="38" bestFit="1" customWidth="1"/>
    <col min="6" max="6" width="7.00390625" style="38" bestFit="1" customWidth="1"/>
    <col min="7" max="7" width="7.140625" style="38" bestFit="1" customWidth="1"/>
    <col min="8" max="8" width="9.421875" style="38" customWidth="1"/>
    <col min="9" max="9" width="40.00390625" style="28" bestFit="1" customWidth="1"/>
    <col min="10" max="10" width="15.140625" style="38" customWidth="1"/>
    <col min="11" max="11" width="9.421875" style="28" customWidth="1"/>
    <col min="12" max="12" width="9.421875" style="40" customWidth="1"/>
    <col min="13" max="13" width="9.421875" style="39" customWidth="1"/>
    <col min="14" max="16384" width="9.140625" style="28" customWidth="1"/>
  </cols>
  <sheetData>
    <row r="1" spans="1:15" s="53" customFormat="1" ht="42.75" customHeight="1">
      <c r="A1" s="56" t="s">
        <v>23</v>
      </c>
      <c r="B1" s="56" t="s">
        <v>22</v>
      </c>
      <c r="C1" s="56" t="s">
        <v>996</v>
      </c>
      <c r="D1" s="57" t="s">
        <v>990</v>
      </c>
      <c r="E1" s="52" t="s">
        <v>988</v>
      </c>
      <c r="F1" s="52" t="s">
        <v>987</v>
      </c>
      <c r="G1" s="51" t="s">
        <v>989</v>
      </c>
      <c r="H1" s="52" t="s">
        <v>986</v>
      </c>
      <c r="I1" s="51" t="s">
        <v>985</v>
      </c>
      <c r="J1" s="52" t="s">
        <v>984</v>
      </c>
      <c r="M1" s="51"/>
      <c r="N1" s="51"/>
      <c r="O1" s="30"/>
    </row>
    <row r="2" spans="1:15" s="31" customFormat="1" ht="15">
      <c r="A2" s="50">
        <v>0</v>
      </c>
      <c r="B2" s="29" t="s">
        <v>1045</v>
      </c>
      <c r="C2" s="50">
        <f>A2</f>
        <v>0</v>
      </c>
      <c r="D2" s="58" t="s">
        <v>991</v>
      </c>
      <c r="E2" s="14"/>
      <c r="F2" s="14"/>
      <c r="G2" s="1"/>
      <c r="H2" s="14"/>
      <c r="I2" s="1"/>
      <c r="J2" s="14"/>
      <c r="M2" s="1"/>
      <c r="N2" s="1"/>
      <c r="O2" s="36"/>
    </row>
    <row r="3" spans="1:15" s="31" customFormat="1" ht="15">
      <c r="A3" s="50" t="s">
        <v>155</v>
      </c>
      <c r="B3" t="s">
        <v>1245</v>
      </c>
      <c r="C3" s="50" t="str">
        <f aca="true" t="shared" si="0" ref="C3:C67">A3</f>
        <v>3016</v>
      </c>
      <c r="D3" s="58" t="s">
        <v>992</v>
      </c>
      <c r="E3" s="14">
        <v>1</v>
      </c>
      <c r="F3" s="55" t="s">
        <v>17</v>
      </c>
      <c r="G3" s="9" t="s">
        <v>16</v>
      </c>
      <c r="H3" s="14">
        <v>2007</v>
      </c>
      <c r="I3" s="1" t="s">
        <v>1044</v>
      </c>
      <c r="J3" s="14" t="s">
        <v>21</v>
      </c>
      <c r="M3" s="1"/>
      <c r="N3" s="1"/>
      <c r="O3" s="36"/>
    </row>
    <row r="4" spans="1:15" s="31" customFormat="1" ht="15">
      <c r="A4" s="38">
        <v>4024</v>
      </c>
      <c r="B4" s="29" t="s">
        <v>1393</v>
      </c>
      <c r="C4" s="50">
        <f t="shared" si="0"/>
        <v>4024</v>
      </c>
      <c r="D4" s="58" t="s">
        <v>993</v>
      </c>
      <c r="E4" s="14">
        <v>2</v>
      </c>
      <c r="F4" s="55" t="s">
        <v>18</v>
      </c>
      <c r="G4" s="9"/>
      <c r="H4" s="14">
        <v>2008</v>
      </c>
      <c r="I4" s="1" t="str">
        <f>CONCATENATE(F3," ",$G$3," ",$H$3)</f>
        <v>1st Quarter 2007</v>
      </c>
      <c r="J4" s="14" t="str">
        <f>CONCATENATE(E3,"-",$H$3)</f>
        <v>1-2007</v>
      </c>
      <c r="M4" s="1"/>
      <c r="N4" s="1"/>
      <c r="O4" s="36"/>
    </row>
    <row r="5" spans="1:15" s="31" customFormat="1" ht="15">
      <c r="A5" s="50">
        <v>3315</v>
      </c>
      <c r="B5" s="94" t="s">
        <v>1144</v>
      </c>
      <c r="C5" s="50">
        <f t="shared" si="0"/>
        <v>3315</v>
      </c>
      <c r="D5" s="58" t="s">
        <v>994</v>
      </c>
      <c r="E5" s="14">
        <v>3</v>
      </c>
      <c r="F5" s="55" t="s">
        <v>19</v>
      </c>
      <c r="G5" s="9"/>
      <c r="H5" s="14">
        <v>2009</v>
      </c>
      <c r="I5" s="1" t="str">
        <f>CONCATENATE(F4," ",$G$3," ",$H$3)</f>
        <v>2nd Quarter 2007</v>
      </c>
      <c r="J5" s="14" t="str">
        <f>CONCATENATE(E4,"-",$H$3)</f>
        <v>2-2007</v>
      </c>
      <c r="M5" s="1"/>
      <c r="N5" s="1"/>
      <c r="O5" s="36"/>
    </row>
    <row r="6" spans="1:15" s="31" customFormat="1" ht="15">
      <c r="A6" s="50" t="s">
        <v>156</v>
      </c>
      <c r="B6" s="95" t="s">
        <v>1238</v>
      </c>
      <c r="C6" s="50" t="str">
        <f t="shared" si="0"/>
        <v>3451</v>
      </c>
      <c r="D6" s="58" t="s">
        <v>995</v>
      </c>
      <c r="E6" s="14">
        <v>4</v>
      </c>
      <c r="F6" s="55" t="s">
        <v>20</v>
      </c>
      <c r="G6" s="9"/>
      <c r="H6" s="14"/>
      <c r="I6" s="1" t="str">
        <f>CONCATENATE(F5," ",$G$3," ",$H$3)</f>
        <v>3rd Quarter 2007</v>
      </c>
      <c r="J6" s="14" t="str">
        <f>CONCATENATE(E5,"-",$H$3)</f>
        <v>3-2007</v>
      </c>
      <c r="M6" s="1"/>
      <c r="N6" s="1"/>
      <c r="O6" s="36"/>
    </row>
    <row r="7" spans="1:15" s="31" customFormat="1" ht="14.25">
      <c r="A7" s="50">
        <v>3698</v>
      </c>
      <c r="B7" t="s">
        <v>1288</v>
      </c>
      <c r="C7" s="50">
        <f t="shared" si="0"/>
        <v>3698</v>
      </c>
      <c r="E7" s="14"/>
      <c r="F7" s="55"/>
      <c r="G7" s="9"/>
      <c r="H7" s="55"/>
      <c r="I7" s="1" t="str">
        <f>CONCATENATE(F6," ",$G$3," ",$H$3)</f>
        <v>4th Quarter 2007</v>
      </c>
      <c r="J7" s="14" t="str">
        <f>CONCATENATE(E6,"-",$H$3)</f>
        <v>4-2007</v>
      </c>
      <c r="M7" s="1"/>
      <c r="N7" s="1"/>
      <c r="O7" s="36"/>
    </row>
    <row r="8" spans="1:15" s="31" customFormat="1" ht="14.25">
      <c r="A8" s="50">
        <v>3785</v>
      </c>
      <c r="B8" s="29" t="s">
        <v>1137</v>
      </c>
      <c r="C8" s="50">
        <f t="shared" si="0"/>
        <v>3785</v>
      </c>
      <c r="E8" s="14"/>
      <c r="F8" s="55"/>
      <c r="G8" s="9"/>
      <c r="H8" s="55"/>
      <c r="I8" s="1" t="str">
        <f>CONCATENATE(F3," ",$G$3," ",$H$4)</f>
        <v>1st Quarter 2008</v>
      </c>
      <c r="J8" s="14" t="str">
        <f>CONCATENATE(E3,"-",$H$4)</f>
        <v>1-2008</v>
      </c>
      <c r="M8" s="1"/>
      <c r="N8" s="1"/>
      <c r="O8" s="36"/>
    </row>
    <row r="9" spans="1:15" s="31" customFormat="1" ht="14.25">
      <c r="A9" s="50" t="s">
        <v>158</v>
      </c>
      <c r="B9" s="90" t="s">
        <v>157</v>
      </c>
      <c r="C9" s="50" t="str">
        <f t="shared" si="0"/>
        <v>1793</v>
      </c>
      <c r="E9" s="14"/>
      <c r="F9" s="55"/>
      <c r="G9" s="9"/>
      <c r="H9" s="55"/>
      <c r="I9" s="1" t="str">
        <f>CONCATENATE(F4," ",$G$3," ",$H$4)</f>
        <v>2nd Quarter 2008</v>
      </c>
      <c r="J9" s="14" t="str">
        <f>CONCATENATE(E4,"-",$H$4)</f>
        <v>2-2008</v>
      </c>
      <c r="M9" s="1"/>
      <c r="N9" s="1"/>
      <c r="O9" s="36"/>
    </row>
    <row r="10" spans="1:15" s="31" customFormat="1" ht="14.25">
      <c r="A10" s="50" t="s">
        <v>160</v>
      </c>
      <c r="B10" s="90" t="s">
        <v>159</v>
      </c>
      <c r="C10" s="50" t="str">
        <f t="shared" si="0"/>
        <v>3635</v>
      </c>
      <c r="E10" s="14"/>
      <c r="F10" s="55"/>
      <c r="G10" s="9"/>
      <c r="H10" s="55"/>
      <c r="I10" s="1" t="str">
        <f>CONCATENATE(F5," ",$G$3," ",$H$4)</f>
        <v>3rd Quarter 2008</v>
      </c>
      <c r="J10" s="14" t="str">
        <f>CONCATENATE(E5,"-",$H$4)</f>
        <v>3-2008</v>
      </c>
      <c r="M10" s="1"/>
      <c r="N10" s="1"/>
      <c r="O10" s="36"/>
    </row>
    <row r="11" spans="1:15" s="31" customFormat="1" ht="14.25">
      <c r="A11" s="50">
        <v>1576</v>
      </c>
      <c r="B11" s="29" t="s">
        <v>1145</v>
      </c>
      <c r="C11" s="50">
        <f t="shared" si="0"/>
        <v>1576</v>
      </c>
      <c r="D11" s="1"/>
      <c r="E11" s="14"/>
      <c r="F11" s="55"/>
      <c r="G11" s="9"/>
      <c r="H11" s="55"/>
      <c r="I11" s="1" t="str">
        <f>CONCATENATE(F6," ",$G$3," ",$H$4)</f>
        <v>4th Quarter 2008</v>
      </c>
      <c r="J11" s="14" t="str">
        <f>CONCATENATE(E6,"-",$H$4)</f>
        <v>4-2008</v>
      </c>
      <c r="M11" s="1"/>
      <c r="N11" s="1"/>
      <c r="O11" s="36"/>
    </row>
    <row r="12" spans="1:15" s="31" customFormat="1" ht="14.25">
      <c r="A12" s="50" t="s">
        <v>162</v>
      </c>
      <c r="B12" s="90" t="s">
        <v>161</v>
      </c>
      <c r="C12" s="50" t="str">
        <f t="shared" si="0"/>
        <v>1371</v>
      </c>
      <c r="D12" s="1"/>
      <c r="E12" s="14"/>
      <c r="F12" s="55"/>
      <c r="G12" s="9"/>
      <c r="H12" s="55"/>
      <c r="I12" s="1"/>
      <c r="J12" s="14"/>
      <c r="M12" s="1"/>
      <c r="N12" s="1"/>
      <c r="O12" s="36"/>
    </row>
    <row r="13" spans="1:15" s="31" customFormat="1" ht="15" thickBot="1">
      <c r="A13" s="50" t="s">
        <v>164</v>
      </c>
      <c r="B13" s="90" t="s">
        <v>163</v>
      </c>
      <c r="C13" s="50" t="str">
        <f t="shared" si="0"/>
        <v>1049</v>
      </c>
      <c r="D13" s="37"/>
      <c r="E13" s="14"/>
      <c r="F13" s="55"/>
      <c r="G13" s="9"/>
      <c r="H13" s="55"/>
      <c r="I13" s="1"/>
      <c r="J13" s="14"/>
      <c r="M13" s="1"/>
      <c r="N13" s="1"/>
      <c r="O13" s="36"/>
    </row>
    <row r="14" spans="1:15" s="31" customFormat="1" ht="15">
      <c r="A14" s="50">
        <v>3959</v>
      </c>
      <c r="B14" s="29" t="s">
        <v>1336</v>
      </c>
      <c r="C14" s="50">
        <f t="shared" si="0"/>
        <v>3959</v>
      </c>
      <c r="D14" s="59"/>
      <c r="E14" s="14"/>
      <c r="F14" s="55"/>
      <c r="G14" s="9"/>
      <c r="H14" s="55"/>
      <c r="I14" s="68" t="s">
        <v>1037</v>
      </c>
      <c r="J14" s="71" t="s">
        <v>1036</v>
      </c>
      <c r="M14" s="1"/>
      <c r="N14" s="1"/>
      <c r="O14" s="36"/>
    </row>
    <row r="15" spans="1:15" s="31" customFormat="1" ht="15" thickBot="1">
      <c r="A15" s="50" t="s">
        <v>165</v>
      </c>
      <c r="B15" s="90" t="s">
        <v>1318</v>
      </c>
      <c r="C15" s="50" t="str">
        <f t="shared" si="0"/>
        <v>3358</v>
      </c>
      <c r="D15" s="60" t="s">
        <v>21</v>
      </c>
      <c r="E15" s="14"/>
      <c r="F15" s="14"/>
      <c r="G15" s="1"/>
      <c r="H15" s="14"/>
      <c r="I15" s="69" t="str">
        <f>Sales!B5</f>
        <v>* Select The Reporting Period Here*</v>
      </c>
      <c r="J15" s="70" t="str">
        <f>RIGHT(I15,4)</f>
        <v>ere*</v>
      </c>
      <c r="M15" s="1"/>
      <c r="N15" s="1"/>
      <c r="O15" s="36"/>
    </row>
    <row r="16" spans="1:15" s="31" customFormat="1" ht="15" thickBot="1">
      <c r="A16" s="38">
        <v>4045</v>
      </c>
      <c r="B16" s="29" t="s">
        <v>1402</v>
      </c>
      <c r="C16" s="50">
        <f t="shared" si="0"/>
        <v>4045</v>
      </c>
      <c r="D16" s="37"/>
      <c r="E16" s="54"/>
      <c r="F16" s="32"/>
      <c r="G16" s="32"/>
      <c r="H16" s="32"/>
      <c r="I16" s="69" t="s">
        <v>1413</v>
      </c>
      <c r="J16" s="70" t="str">
        <f>LEFT(I15,1)</f>
        <v>*</v>
      </c>
      <c r="K16" s="33"/>
      <c r="L16" s="34"/>
      <c r="M16" s="35"/>
      <c r="O16" s="36"/>
    </row>
    <row r="17" spans="1:15" s="31" customFormat="1" ht="14.25">
      <c r="A17" s="50" t="s">
        <v>167</v>
      </c>
      <c r="B17" s="90" t="s">
        <v>166</v>
      </c>
      <c r="C17" s="50" t="str">
        <f t="shared" si="0"/>
        <v>1508</v>
      </c>
      <c r="D17" s="37"/>
      <c r="G17" s="32"/>
      <c r="H17" s="32"/>
      <c r="J17" s="32"/>
      <c r="K17" s="33"/>
      <c r="L17" s="34"/>
      <c r="M17" s="35"/>
      <c r="O17" s="36"/>
    </row>
    <row r="18" spans="1:15" s="31" customFormat="1" ht="14.25">
      <c r="A18" s="50" t="s">
        <v>169</v>
      </c>
      <c r="B18" s="90" t="s">
        <v>168</v>
      </c>
      <c r="C18" s="50" t="str">
        <f t="shared" si="0"/>
        <v>3540</v>
      </c>
      <c r="D18" s="37"/>
      <c r="E18" s="54"/>
      <c r="F18" s="32"/>
      <c r="G18" s="32"/>
      <c r="H18" s="32"/>
      <c r="J18" s="32"/>
      <c r="K18" s="33"/>
      <c r="L18" s="34"/>
      <c r="M18" s="35"/>
      <c r="O18" s="36"/>
    </row>
    <row r="19" spans="1:15" s="31" customFormat="1" ht="14.25">
      <c r="A19" s="50">
        <v>1320</v>
      </c>
      <c r="B19" s="29" t="s">
        <v>1146</v>
      </c>
      <c r="C19" s="50">
        <f t="shared" si="0"/>
        <v>1320</v>
      </c>
      <c r="D19" s="37"/>
      <c r="E19" s="54"/>
      <c r="F19" s="32"/>
      <c r="G19" s="32"/>
      <c r="H19" s="32"/>
      <c r="J19" s="32"/>
      <c r="K19" s="33"/>
      <c r="L19" s="34"/>
      <c r="M19" s="35"/>
      <c r="O19" s="36"/>
    </row>
    <row r="20" spans="1:15" s="31" customFormat="1" ht="14.25">
      <c r="A20" s="50" t="s">
        <v>171</v>
      </c>
      <c r="B20" s="90" t="s">
        <v>170</v>
      </c>
      <c r="C20" s="50" t="str">
        <f t="shared" si="0"/>
        <v>3058</v>
      </c>
      <c r="D20" s="37"/>
      <c r="E20" s="54"/>
      <c r="F20" s="32"/>
      <c r="G20" s="32"/>
      <c r="H20" s="32"/>
      <c r="J20" s="32"/>
      <c r="K20" s="33"/>
      <c r="L20" s="34"/>
      <c r="M20" s="35"/>
      <c r="O20" s="36"/>
    </row>
    <row r="21" spans="1:15" s="31" customFormat="1" ht="14.25">
      <c r="A21" s="50">
        <v>1752</v>
      </c>
      <c r="B21" s="29" t="s">
        <v>1147</v>
      </c>
      <c r="C21" s="50">
        <f t="shared" si="0"/>
        <v>1752</v>
      </c>
      <c r="D21" s="37"/>
      <c r="E21" s="54"/>
      <c r="F21" s="32"/>
      <c r="G21" s="32"/>
      <c r="H21" s="32"/>
      <c r="J21" s="32"/>
      <c r="K21" s="33"/>
      <c r="L21" s="34"/>
      <c r="M21" s="35"/>
      <c r="O21" s="36"/>
    </row>
    <row r="22" spans="1:15" s="31" customFormat="1" ht="15">
      <c r="A22" s="50">
        <v>4064</v>
      </c>
      <c r="B22" s="93" t="s">
        <v>1364</v>
      </c>
      <c r="C22" s="50">
        <f t="shared" si="0"/>
        <v>4064</v>
      </c>
      <c r="D22" s="37"/>
      <c r="E22" s="54"/>
      <c r="F22" s="32"/>
      <c r="G22" s="32"/>
      <c r="H22" s="32"/>
      <c r="J22" s="32"/>
      <c r="K22" s="33"/>
      <c r="L22" s="34"/>
      <c r="M22" s="35"/>
      <c r="O22" s="36"/>
    </row>
    <row r="23" spans="1:15" s="31" customFormat="1" ht="14.25">
      <c r="A23" s="50">
        <v>3284</v>
      </c>
      <c r="B23" s="29" t="s">
        <v>1148</v>
      </c>
      <c r="C23" s="50">
        <f t="shared" si="0"/>
        <v>3284</v>
      </c>
      <c r="D23" s="37"/>
      <c r="E23" s="54"/>
      <c r="F23" s="32"/>
      <c r="G23" s="32"/>
      <c r="H23" s="32"/>
      <c r="J23" s="32"/>
      <c r="K23" s="33"/>
      <c r="L23" s="34"/>
      <c r="M23" s="35"/>
      <c r="O23" s="36"/>
    </row>
    <row r="24" spans="1:15" s="31" customFormat="1" ht="14.25">
      <c r="A24" s="50">
        <v>3775</v>
      </c>
      <c r="B24" s="29" t="s">
        <v>1132</v>
      </c>
      <c r="C24" s="50">
        <f t="shared" si="0"/>
        <v>3775</v>
      </c>
      <c r="D24" s="37"/>
      <c r="E24" s="54"/>
      <c r="F24" s="32"/>
      <c r="G24" s="32"/>
      <c r="H24" s="32"/>
      <c r="J24" s="32"/>
      <c r="K24" s="33"/>
      <c r="L24" s="34"/>
      <c r="M24" s="35"/>
      <c r="O24" s="36"/>
    </row>
    <row r="25" spans="1:15" s="31" customFormat="1" ht="14.25">
      <c r="A25" s="50" t="s">
        <v>173</v>
      </c>
      <c r="B25" s="90" t="s">
        <v>172</v>
      </c>
      <c r="C25" s="50" t="str">
        <f t="shared" si="0"/>
        <v>1651</v>
      </c>
      <c r="D25" s="37"/>
      <c r="E25" s="54"/>
      <c r="F25" s="32"/>
      <c r="G25" s="32"/>
      <c r="H25" s="32"/>
      <c r="J25" s="32"/>
      <c r="K25" s="33"/>
      <c r="L25" s="34"/>
      <c r="M25" s="35"/>
      <c r="O25" s="36"/>
    </row>
    <row r="26" spans="1:15" s="31" customFormat="1" ht="14.25">
      <c r="A26">
        <v>4125</v>
      </c>
      <c r="B26" t="s">
        <v>1381</v>
      </c>
      <c r="C26" s="50">
        <f t="shared" si="0"/>
        <v>4125</v>
      </c>
      <c r="D26" s="37"/>
      <c r="E26" s="54"/>
      <c r="F26" s="32"/>
      <c r="G26" s="32"/>
      <c r="H26" s="32"/>
      <c r="J26" s="32"/>
      <c r="K26" s="33"/>
      <c r="L26" s="34"/>
      <c r="M26" s="35"/>
      <c r="O26" s="36"/>
    </row>
    <row r="27" spans="1:15" s="31" customFormat="1" ht="14.25">
      <c r="A27" s="50">
        <v>1050</v>
      </c>
      <c r="B27" s="29" t="s">
        <v>1149</v>
      </c>
      <c r="C27" s="50">
        <f t="shared" si="0"/>
        <v>1050</v>
      </c>
      <c r="D27" s="37"/>
      <c r="E27" s="54"/>
      <c r="F27" s="32"/>
      <c r="G27" s="32"/>
      <c r="H27" s="32"/>
      <c r="J27" s="32"/>
      <c r="K27" s="33"/>
      <c r="L27" s="34"/>
      <c r="M27" s="35"/>
      <c r="O27" s="36"/>
    </row>
    <row r="28" spans="1:15" s="31" customFormat="1" ht="14.25">
      <c r="A28" s="50">
        <v>3161</v>
      </c>
      <c r="B28" s="29" t="s">
        <v>1150</v>
      </c>
      <c r="C28" s="50">
        <f t="shared" si="0"/>
        <v>3161</v>
      </c>
      <c r="D28" s="37"/>
      <c r="E28" s="54"/>
      <c r="F28" s="32"/>
      <c r="G28" s="32"/>
      <c r="H28" s="32"/>
      <c r="J28" s="32"/>
      <c r="K28" s="33"/>
      <c r="L28" s="34"/>
      <c r="M28" s="35"/>
      <c r="O28" s="36"/>
    </row>
    <row r="29" spans="1:15" s="31" customFormat="1" ht="14.25">
      <c r="A29" s="50">
        <v>1431</v>
      </c>
      <c r="B29" s="29" t="s">
        <v>1151</v>
      </c>
      <c r="C29" s="50">
        <f t="shared" si="0"/>
        <v>1431</v>
      </c>
      <c r="D29" s="37"/>
      <c r="E29" s="54"/>
      <c r="F29" s="32"/>
      <c r="G29" s="32"/>
      <c r="H29" s="32"/>
      <c r="J29" s="32"/>
      <c r="K29" s="33"/>
      <c r="L29" s="34"/>
      <c r="M29" s="35"/>
      <c r="O29" s="36"/>
    </row>
    <row r="30" spans="1:15" s="31" customFormat="1" ht="14.25">
      <c r="A30" s="50">
        <v>3891</v>
      </c>
      <c r="B30" t="s">
        <v>1291</v>
      </c>
      <c r="C30" s="50">
        <f t="shared" si="0"/>
        <v>3891</v>
      </c>
      <c r="D30" s="37"/>
      <c r="E30" s="54"/>
      <c r="F30" s="32"/>
      <c r="G30" s="32"/>
      <c r="H30" s="32"/>
      <c r="J30" s="32"/>
      <c r="K30" s="33"/>
      <c r="L30" s="34"/>
      <c r="M30" s="35"/>
      <c r="O30" s="36"/>
    </row>
    <row r="31" spans="1:15" s="31" customFormat="1" ht="14.25">
      <c r="A31" s="50">
        <v>2808</v>
      </c>
      <c r="B31" s="29" t="s">
        <v>1126</v>
      </c>
      <c r="C31" s="50">
        <f t="shared" si="0"/>
        <v>2808</v>
      </c>
      <c r="D31" s="37"/>
      <c r="E31" s="54"/>
      <c r="F31" s="32"/>
      <c r="G31" s="32"/>
      <c r="H31" s="32"/>
      <c r="J31" s="32"/>
      <c r="K31" s="33"/>
      <c r="L31" s="34"/>
      <c r="M31" s="35"/>
      <c r="O31" s="36"/>
    </row>
    <row r="32" spans="1:15" s="31" customFormat="1" ht="14.25">
      <c r="A32" s="50" t="s">
        <v>175</v>
      </c>
      <c r="B32" s="90" t="s">
        <v>174</v>
      </c>
      <c r="C32" s="50" t="str">
        <f t="shared" si="0"/>
        <v>1565</v>
      </c>
      <c r="D32" s="37"/>
      <c r="E32" s="54"/>
      <c r="F32" s="32"/>
      <c r="G32" s="32"/>
      <c r="H32" s="32"/>
      <c r="J32" s="32"/>
      <c r="K32" s="33"/>
      <c r="L32" s="34"/>
      <c r="M32" s="35"/>
      <c r="O32" s="36"/>
    </row>
    <row r="33" spans="1:15" s="31" customFormat="1" ht="14.25">
      <c r="A33" s="50" t="s">
        <v>177</v>
      </c>
      <c r="B33" s="90" t="s">
        <v>176</v>
      </c>
      <c r="C33" s="50" t="str">
        <f t="shared" si="0"/>
        <v>3531</v>
      </c>
      <c r="D33" s="37"/>
      <c r="E33" s="54"/>
      <c r="F33" s="32"/>
      <c r="G33" s="32"/>
      <c r="H33" s="32"/>
      <c r="J33" s="32"/>
      <c r="K33" s="33"/>
      <c r="L33" s="34"/>
      <c r="M33" s="35"/>
      <c r="O33" s="36"/>
    </row>
    <row r="34" spans="1:15" s="31" customFormat="1" ht="14.25">
      <c r="A34" s="50">
        <v>3170</v>
      </c>
      <c r="B34" s="29" t="s">
        <v>1152</v>
      </c>
      <c r="C34" s="50">
        <f t="shared" si="0"/>
        <v>3170</v>
      </c>
      <c r="D34" s="37"/>
      <c r="E34" s="54"/>
      <c r="F34" s="32"/>
      <c r="G34" s="32"/>
      <c r="H34" s="32"/>
      <c r="J34" s="32"/>
      <c r="K34" s="33"/>
      <c r="L34" s="34"/>
      <c r="M34" s="35"/>
      <c r="O34" s="36"/>
    </row>
    <row r="35" spans="1:15" s="31" customFormat="1" ht="14.25">
      <c r="A35" s="50">
        <v>3813</v>
      </c>
      <c r="B35" t="s">
        <v>1278</v>
      </c>
      <c r="C35" s="50">
        <f t="shared" si="0"/>
        <v>3813</v>
      </c>
      <c r="D35" s="37"/>
      <c r="E35" s="54"/>
      <c r="F35" s="32"/>
      <c r="G35" s="32"/>
      <c r="H35" s="32"/>
      <c r="J35" s="32"/>
      <c r="K35" s="33"/>
      <c r="L35" s="34"/>
      <c r="M35" s="35"/>
      <c r="O35" s="36"/>
    </row>
    <row r="36" spans="1:15" s="31" customFormat="1" ht="14.25">
      <c r="A36" s="50">
        <v>3764</v>
      </c>
      <c r="B36" s="29" t="s">
        <v>1123</v>
      </c>
      <c r="C36" s="50">
        <f t="shared" si="0"/>
        <v>3764</v>
      </c>
      <c r="D36" s="37"/>
      <c r="E36" s="54"/>
      <c r="F36" s="32"/>
      <c r="G36" s="32"/>
      <c r="H36" s="32"/>
      <c r="J36" s="32"/>
      <c r="K36" s="33"/>
      <c r="L36" s="34"/>
      <c r="M36" s="35"/>
      <c r="O36" s="36"/>
    </row>
    <row r="37" spans="1:15" s="31" customFormat="1" ht="14.25">
      <c r="A37" s="50" t="s">
        <v>179</v>
      </c>
      <c r="B37" s="90" t="s">
        <v>178</v>
      </c>
      <c r="C37" s="50" t="str">
        <f t="shared" si="0"/>
        <v>1162</v>
      </c>
      <c r="D37" s="37"/>
      <c r="E37" s="54"/>
      <c r="F37" s="32"/>
      <c r="G37" s="32"/>
      <c r="H37" s="32"/>
      <c r="J37" s="32"/>
      <c r="K37" s="33"/>
      <c r="L37" s="34"/>
      <c r="M37" s="35"/>
      <c r="O37" s="36"/>
    </row>
    <row r="38" spans="1:15" s="31" customFormat="1" ht="14.25">
      <c r="A38" s="50" t="s">
        <v>181</v>
      </c>
      <c r="B38" s="90" t="s">
        <v>180</v>
      </c>
      <c r="C38" s="50" t="str">
        <f t="shared" si="0"/>
        <v>1593</v>
      </c>
      <c r="D38" s="37"/>
      <c r="E38" s="54"/>
      <c r="F38" s="32"/>
      <c r="G38" s="32"/>
      <c r="H38" s="32"/>
      <c r="J38" s="32"/>
      <c r="K38" s="33"/>
      <c r="L38" s="34"/>
      <c r="M38" s="35"/>
      <c r="O38" s="36"/>
    </row>
    <row r="39" spans="1:15" s="31" customFormat="1" ht="14.25">
      <c r="A39" s="50">
        <v>1337</v>
      </c>
      <c r="B39" s="29" t="s">
        <v>1140</v>
      </c>
      <c r="C39" s="50">
        <f t="shared" si="0"/>
        <v>1337</v>
      </c>
      <c r="D39" s="37"/>
      <c r="E39" s="54"/>
      <c r="F39" s="32"/>
      <c r="G39" s="32"/>
      <c r="H39" s="32"/>
      <c r="J39" s="32"/>
      <c r="K39" s="33"/>
      <c r="L39" s="34"/>
      <c r="M39" s="35"/>
      <c r="O39" s="36"/>
    </row>
    <row r="40" spans="1:15" s="31" customFormat="1" ht="14.25">
      <c r="A40" s="50" t="s">
        <v>183</v>
      </c>
      <c r="B40" s="90" t="s">
        <v>182</v>
      </c>
      <c r="C40" s="50" t="str">
        <f t="shared" si="0"/>
        <v>3362</v>
      </c>
      <c r="D40" s="37"/>
      <c r="E40" s="54"/>
      <c r="F40" s="32"/>
      <c r="G40" s="32"/>
      <c r="H40" s="32"/>
      <c r="J40" s="32"/>
      <c r="K40" s="33"/>
      <c r="L40" s="34"/>
      <c r="M40" s="35"/>
      <c r="O40" s="36"/>
    </row>
    <row r="41" spans="1:15" s="31" customFormat="1" ht="14.25">
      <c r="A41" s="50">
        <v>1222</v>
      </c>
      <c r="B41" s="29" t="s">
        <v>1153</v>
      </c>
      <c r="C41" s="50">
        <f t="shared" si="0"/>
        <v>1222</v>
      </c>
      <c r="D41" s="37"/>
      <c r="E41" s="54"/>
      <c r="F41" s="32"/>
      <c r="G41" s="32"/>
      <c r="H41" s="32"/>
      <c r="J41" s="32"/>
      <c r="K41" s="33"/>
      <c r="L41" s="34"/>
      <c r="M41" s="35"/>
      <c r="O41" s="36"/>
    </row>
    <row r="42" spans="1:15" s="31" customFormat="1" ht="14.25">
      <c r="A42" s="50">
        <v>3126</v>
      </c>
      <c r="B42" s="29" t="s">
        <v>1154</v>
      </c>
      <c r="C42" s="50">
        <f t="shared" si="0"/>
        <v>3126</v>
      </c>
      <c r="D42" s="37"/>
      <c r="E42" s="54"/>
      <c r="F42" s="32"/>
      <c r="G42" s="32"/>
      <c r="H42" s="32"/>
      <c r="J42" s="32"/>
      <c r="K42" s="33"/>
      <c r="L42" s="34"/>
      <c r="M42" s="35"/>
      <c r="O42" s="36"/>
    </row>
    <row r="43" spans="1:15" s="31" customFormat="1" ht="14.25">
      <c r="A43" s="50" t="s">
        <v>185</v>
      </c>
      <c r="B43" s="90" t="s">
        <v>184</v>
      </c>
      <c r="C43" s="50" t="str">
        <f t="shared" si="0"/>
        <v>1041</v>
      </c>
      <c r="D43" s="37"/>
      <c r="E43" s="54"/>
      <c r="F43" s="32"/>
      <c r="G43" s="32"/>
      <c r="H43" s="32"/>
      <c r="J43" s="32"/>
      <c r="K43" s="33"/>
      <c r="L43" s="34"/>
      <c r="M43" s="35"/>
      <c r="O43" s="36"/>
    </row>
    <row r="44" spans="1:15" s="31" customFormat="1" ht="14.25">
      <c r="A44" s="50">
        <v>1181</v>
      </c>
      <c r="B44" s="29" t="s">
        <v>1155</v>
      </c>
      <c r="C44" s="50">
        <f t="shared" si="0"/>
        <v>1181</v>
      </c>
      <c r="D44" s="37"/>
      <c r="E44" s="54"/>
      <c r="F44" s="32"/>
      <c r="G44" s="32"/>
      <c r="H44" s="32"/>
      <c r="J44" s="32"/>
      <c r="K44" s="33"/>
      <c r="L44" s="34"/>
      <c r="M44" s="35"/>
      <c r="O44" s="36"/>
    </row>
    <row r="45" spans="1:15" s="31" customFormat="1" ht="14.25">
      <c r="A45" s="50">
        <v>3287</v>
      </c>
      <c r="B45" s="29" t="s">
        <v>1156</v>
      </c>
      <c r="C45" s="50">
        <f t="shared" si="0"/>
        <v>3287</v>
      </c>
      <c r="D45" s="37"/>
      <c r="E45" s="54"/>
      <c r="F45" s="32"/>
      <c r="G45" s="32"/>
      <c r="H45" s="32"/>
      <c r="J45" s="32"/>
      <c r="K45" s="33"/>
      <c r="L45" s="34"/>
      <c r="M45" s="35"/>
      <c r="O45" s="36"/>
    </row>
    <row r="46" spans="1:15" s="31" customFormat="1" ht="14.25">
      <c r="A46" s="50">
        <v>1455</v>
      </c>
      <c r="B46" s="29" t="s">
        <v>1157</v>
      </c>
      <c r="C46" s="50">
        <f t="shared" si="0"/>
        <v>1455</v>
      </c>
      <c r="D46" s="37"/>
      <c r="E46" s="54"/>
      <c r="F46" s="32"/>
      <c r="G46" s="32"/>
      <c r="H46" s="32"/>
      <c r="J46" s="32"/>
      <c r="K46" s="33"/>
      <c r="L46" s="34"/>
      <c r="M46" s="35"/>
      <c r="O46" s="36"/>
    </row>
    <row r="47" spans="1:15" s="31" customFormat="1" ht="14.25">
      <c r="A47" s="50">
        <v>1359</v>
      </c>
      <c r="B47" s="29" t="s">
        <v>1165</v>
      </c>
      <c r="C47" s="50">
        <f t="shared" si="0"/>
        <v>1359</v>
      </c>
      <c r="D47" s="37"/>
      <c r="E47" s="54"/>
      <c r="F47" s="32"/>
      <c r="G47" s="32"/>
      <c r="H47" s="32"/>
      <c r="J47" s="32"/>
      <c r="K47" s="33"/>
      <c r="L47" s="34"/>
      <c r="M47" s="35"/>
      <c r="O47" s="36"/>
    </row>
    <row r="48" spans="1:15" s="31" customFormat="1" ht="14.25">
      <c r="A48" s="50">
        <v>3305</v>
      </c>
      <c r="B48" s="29" t="s">
        <v>1158</v>
      </c>
      <c r="C48" s="50">
        <f t="shared" si="0"/>
        <v>3305</v>
      </c>
      <c r="D48" s="37"/>
      <c r="E48" s="54"/>
      <c r="F48" s="32"/>
      <c r="G48" s="32"/>
      <c r="H48" s="32"/>
      <c r="J48" s="32"/>
      <c r="K48" s="33"/>
      <c r="L48" s="34"/>
      <c r="M48" s="35"/>
      <c r="O48" s="36"/>
    </row>
    <row r="49" spans="1:15" s="31" customFormat="1" ht="14.25">
      <c r="A49" s="50">
        <v>1545</v>
      </c>
      <c r="B49" s="29" t="s">
        <v>1159</v>
      </c>
      <c r="C49" s="50">
        <f t="shared" si="0"/>
        <v>1545</v>
      </c>
      <c r="D49" s="37"/>
      <c r="E49" s="54"/>
      <c r="F49" s="32"/>
      <c r="G49" s="32"/>
      <c r="H49" s="32"/>
      <c r="J49" s="32"/>
      <c r="K49" s="33"/>
      <c r="L49" s="34"/>
      <c r="M49" s="35"/>
      <c r="O49" s="36"/>
    </row>
    <row r="50" spans="1:15" s="31" customFormat="1" ht="14.25">
      <c r="A50" s="50" t="s">
        <v>187</v>
      </c>
      <c r="B50" s="90" t="s">
        <v>186</v>
      </c>
      <c r="C50" s="50" t="str">
        <f t="shared" si="0"/>
        <v>3455</v>
      </c>
      <c r="D50" s="37"/>
      <c r="E50" s="54"/>
      <c r="F50" s="32"/>
      <c r="G50" s="32"/>
      <c r="H50" s="32"/>
      <c r="J50" s="32"/>
      <c r="K50" s="33"/>
      <c r="L50" s="34"/>
      <c r="M50" s="35"/>
      <c r="O50" s="36"/>
    </row>
    <row r="51" spans="1:3" ht="12.75">
      <c r="A51" s="50">
        <v>3942</v>
      </c>
      <c r="B51" s="29" t="s">
        <v>1326</v>
      </c>
      <c r="C51" s="50">
        <f>A51</f>
        <v>3942</v>
      </c>
    </row>
    <row r="52" spans="1:15" s="31" customFormat="1" ht="14.25">
      <c r="A52" s="50">
        <v>1037</v>
      </c>
      <c r="B52" s="29" t="s">
        <v>1160</v>
      </c>
      <c r="C52" s="50">
        <f t="shared" si="0"/>
        <v>1037</v>
      </c>
      <c r="D52" s="37"/>
      <c r="E52" s="54"/>
      <c r="F52" s="32"/>
      <c r="G52" s="32"/>
      <c r="H52" s="32"/>
      <c r="J52" s="32"/>
      <c r="K52" s="33"/>
      <c r="L52" s="34"/>
      <c r="M52" s="35"/>
      <c r="O52" s="36"/>
    </row>
    <row r="53" spans="1:15" s="31" customFormat="1" ht="14.25">
      <c r="A53" s="50" t="s">
        <v>189</v>
      </c>
      <c r="B53" s="90" t="s">
        <v>188</v>
      </c>
      <c r="C53" s="50" t="str">
        <f t="shared" si="0"/>
        <v>3300</v>
      </c>
      <c r="D53" s="37"/>
      <c r="E53" s="54"/>
      <c r="F53" s="32"/>
      <c r="G53" s="32"/>
      <c r="H53" s="32"/>
      <c r="J53" s="32"/>
      <c r="K53" s="33"/>
      <c r="L53" s="34"/>
      <c r="M53" s="35"/>
      <c r="O53" s="36"/>
    </row>
    <row r="54" spans="1:15" s="31" customFormat="1" ht="14.25">
      <c r="A54" s="50">
        <v>3947</v>
      </c>
      <c r="B54" s="29" t="s">
        <v>1340</v>
      </c>
      <c r="C54" s="50">
        <f t="shared" si="0"/>
        <v>3947</v>
      </c>
      <c r="D54" s="37"/>
      <c r="E54" s="54"/>
      <c r="F54" s="32"/>
      <c r="G54" s="32"/>
      <c r="H54" s="32"/>
      <c r="J54" s="32"/>
      <c r="K54" s="33"/>
      <c r="L54" s="34"/>
      <c r="M54" s="35"/>
      <c r="O54" s="36"/>
    </row>
    <row r="55" spans="1:15" s="31" customFormat="1" ht="14.25">
      <c r="A55" s="50">
        <v>3890</v>
      </c>
      <c r="B55" s="29" t="s">
        <v>1357</v>
      </c>
      <c r="C55" s="50">
        <f t="shared" si="0"/>
        <v>3890</v>
      </c>
      <c r="D55" s="37"/>
      <c r="E55" s="54"/>
      <c r="F55" s="32"/>
      <c r="G55" s="32"/>
      <c r="H55" s="32"/>
      <c r="J55" s="32"/>
      <c r="K55" s="33"/>
      <c r="L55" s="34"/>
      <c r="M55" s="35"/>
      <c r="O55" s="36"/>
    </row>
    <row r="56" spans="1:15" s="31" customFormat="1" ht="14.25">
      <c r="A56" s="50">
        <v>1840</v>
      </c>
      <c r="B56" s="29" t="s">
        <v>1161</v>
      </c>
      <c r="C56" s="50">
        <f t="shared" si="0"/>
        <v>1840</v>
      </c>
      <c r="D56" s="37"/>
      <c r="E56" s="54"/>
      <c r="F56" s="32"/>
      <c r="G56" s="32"/>
      <c r="H56" s="32"/>
      <c r="J56" s="32"/>
      <c r="K56" s="33"/>
      <c r="L56" s="34"/>
      <c r="M56" s="35"/>
      <c r="O56" s="36"/>
    </row>
    <row r="57" spans="1:15" s="31" customFormat="1" ht="14.25">
      <c r="A57" s="50" t="s">
        <v>1262</v>
      </c>
      <c r="B57" t="s">
        <v>1161</v>
      </c>
      <c r="C57" s="50" t="str">
        <f t="shared" si="0"/>
        <v>1840</v>
      </c>
      <c r="D57" s="37"/>
      <c r="E57" s="54"/>
      <c r="F57" s="32"/>
      <c r="G57" s="32"/>
      <c r="H57" s="32"/>
      <c r="J57" s="32"/>
      <c r="K57" s="33"/>
      <c r="L57" s="34"/>
      <c r="M57" s="35"/>
      <c r="O57" s="36"/>
    </row>
    <row r="58" spans="1:15" s="31" customFormat="1" ht="14.25">
      <c r="A58" s="50" t="s">
        <v>191</v>
      </c>
      <c r="B58" s="90" t="s">
        <v>190</v>
      </c>
      <c r="C58" s="50" t="str">
        <f t="shared" si="0"/>
        <v>3537</v>
      </c>
      <c r="D58" s="37"/>
      <c r="E58" s="54"/>
      <c r="F58" s="32"/>
      <c r="G58" s="32"/>
      <c r="H58" s="32"/>
      <c r="J58" s="32"/>
      <c r="K58" s="33"/>
      <c r="L58" s="34"/>
      <c r="M58" s="35"/>
      <c r="O58" s="36"/>
    </row>
    <row r="59" spans="1:15" s="31" customFormat="1" ht="14.25">
      <c r="A59" s="50" t="s">
        <v>193</v>
      </c>
      <c r="B59" s="90" t="s">
        <v>192</v>
      </c>
      <c r="C59" s="50" t="str">
        <f t="shared" si="0"/>
        <v>1544</v>
      </c>
      <c r="D59" s="37"/>
      <c r="E59" s="54"/>
      <c r="F59" s="32"/>
      <c r="G59" s="32"/>
      <c r="H59" s="32"/>
      <c r="J59" s="32"/>
      <c r="K59" s="33"/>
      <c r="L59" s="34"/>
      <c r="M59" s="35"/>
      <c r="O59" s="36"/>
    </row>
    <row r="60" spans="1:15" s="31" customFormat="1" ht="14.25">
      <c r="A60">
        <v>4092</v>
      </c>
      <c r="B60" t="s">
        <v>1377</v>
      </c>
      <c r="C60" s="50">
        <f t="shared" si="0"/>
        <v>4092</v>
      </c>
      <c r="D60" s="37"/>
      <c r="E60" s="54"/>
      <c r="F60" s="32"/>
      <c r="G60" s="32"/>
      <c r="H60" s="32"/>
      <c r="J60" s="32"/>
      <c r="K60" s="33"/>
      <c r="L60" s="34"/>
      <c r="M60" s="35"/>
      <c r="O60" s="36"/>
    </row>
    <row r="61" spans="1:15" s="31" customFormat="1" ht="14.25">
      <c r="A61" s="50">
        <v>3148</v>
      </c>
      <c r="B61" s="29" t="s">
        <v>1162</v>
      </c>
      <c r="C61" s="50">
        <f t="shared" si="0"/>
        <v>3148</v>
      </c>
      <c r="D61" s="37"/>
      <c r="E61" s="54"/>
      <c r="F61" s="32"/>
      <c r="G61" s="32"/>
      <c r="H61" s="32"/>
      <c r="J61" s="32"/>
      <c r="K61" s="33"/>
      <c r="L61" s="34"/>
      <c r="M61" s="35"/>
      <c r="O61" s="36"/>
    </row>
    <row r="62" spans="1:15" s="31" customFormat="1" ht="14.25">
      <c r="A62" s="50">
        <v>1199</v>
      </c>
      <c r="B62" s="29" t="s">
        <v>1163</v>
      </c>
      <c r="C62" s="50">
        <f t="shared" si="0"/>
        <v>1199</v>
      </c>
      <c r="D62" s="37"/>
      <c r="E62" s="54"/>
      <c r="F62" s="32"/>
      <c r="G62" s="32"/>
      <c r="H62" s="32"/>
      <c r="J62" s="32"/>
      <c r="K62" s="33"/>
      <c r="L62" s="34"/>
      <c r="M62" s="35"/>
      <c r="O62" s="36"/>
    </row>
    <row r="63" spans="1:15" s="31" customFormat="1" ht="14.25">
      <c r="A63" s="50" t="s">
        <v>195</v>
      </c>
      <c r="B63" s="90" t="s">
        <v>194</v>
      </c>
      <c r="C63" s="50" t="str">
        <f t="shared" si="0"/>
        <v>1333</v>
      </c>
      <c r="D63" s="37"/>
      <c r="E63" s="54"/>
      <c r="F63" s="32"/>
      <c r="G63" s="32"/>
      <c r="H63" s="32"/>
      <c r="J63" s="32"/>
      <c r="K63" s="33"/>
      <c r="L63" s="34"/>
      <c r="M63" s="35"/>
      <c r="O63" s="36"/>
    </row>
    <row r="64" spans="1:12" ht="14.25">
      <c r="A64" s="50" t="s">
        <v>197</v>
      </c>
      <c r="B64" s="90" t="s">
        <v>196</v>
      </c>
      <c r="C64" s="50" t="str">
        <f t="shared" si="0"/>
        <v>3496</v>
      </c>
      <c r="I64" s="31"/>
      <c r="J64" s="32"/>
      <c r="L64" s="34"/>
    </row>
    <row r="65" spans="1:12" ht="14.25">
      <c r="A65" s="50" t="s">
        <v>199</v>
      </c>
      <c r="B65" s="90" t="s">
        <v>198</v>
      </c>
      <c r="C65" s="50" t="str">
        <f t="shared" si="0"/>
        <v>3534</v>
      </c>
      <c r="L65" s="34"/>
    </row>
    <row r="66" spans="1:12" ht="14.25">
      <c r="A66" s="50" t="s">
        <v>201</v>
      </c>
      <c r="B66" s="90" t="s">
        <v>200</v>
      </c>
      <c r="C66" s="50" t="str">
        <f t="shared" si="0"/>
        <v>1800</v>
      </c>
      <c r="L66" s="34"/>
    </row>
    <row r="67" spans="1:12" ht="14.25">
      <c r="A67" s="50" t="s">
        <v>203</v>
      </c>
      <c r="B67" s="90" t="s">
        <v>202</v>
      </c>
      <c r="C67" s="50" t="str">
        <f t="shared" si="0"/>
        <v>1653</v>
      </c>
      <c r="L67" s="34"/>
    </row>
    <row r="68" spans="1:12" ht="14.25">
      <c r="A68" s="50">
        <v>1832</v>
      </c>
      <c r="B68" s="29" t="s">
        <v>1164</v>
      </c>
      <c r="C68" s="50">
        <f aca="true" t="shared" si="1" ref="C68:C130">A68</f>
        <v>1832</v>
      </c>
      <c r="L68" s="34"/>
    </row>
    <row r="69" spans="1:3" ht="12.75">
      <c r="A69" s="50" t="s">
        <v>205</v>
      </c>
      <c r="B69" s="90" t="s">
        <v>204</v>
      </c>
      <c r="C69" s="50" t="str">
        <f t="shared" si="1"/>
        <v>1158</v>
      </c>
    </row>
    <row r="70" spans="1:3" ht="12.75">
      <c r="A70" s="50" t="s">
        <v>207</v>
      </c>
      <c r="B70" s="90" t="s">
        <v>206</v>
      </c>
      <c r="C70" s="50" t="str">
        <f t="shared" si="1"/>
        <v>1100</v>
      </c>
    </row>
    <row r="71" spans="1:3" ht="12.75">
      <c r="A71" s="50" t="s">
        <v>209</v>
      </c>
      <c r="B71" s="90" t="s">
        <v>208</v>
      </c>
      <c r="C71" s="50" t="str">
        <f t="shared" si="1"/>
        <v>1414</v>
      </c>
    </row>
    <row r="72" spans="1:3" ht="12.75">
      <c r="A72" s="50">
        <v>3727</v>
      </c>
      <c r="B72" s="29" t="s">
        <v>1106</v>
      </c>
      <c r="C72" s="50">
        <f t="shared" si="1"/>
        <v>3727</v>
      </c>
    </row>
    <row r="73" spans="1:3" ht="12.75">
      <c r="A73" s="50" t="s">
        <v>211</v>
      </c>
      <c r="B73" s="90" t="s">
        <v>210</v>
      </c>
      <c r="C73" s="50" t="str">
        <f t="shared" si="1"/>
        <v>3479</v>
      </c>
    </row>
    <row r="74" spans="1:3" ht="12.75">
      <c r="A74" s="50" t="s">
        <v>213</v>
      </c>
      <c r="B74" s="90" t="s">
        <v>212</v>
      </c>
      <c r="C74" s="50" t="str">
        <f t="shared" si="1"/>
        <v>3482</v>
      </c>
    </row>
    <row r="75" spans="1:3" ht="12.75">
      <c r="A75" s="50" t="s">
        <v>215</v>
      </c>
      <c r="B75" s="90" t="s">
        <v>214</v>
      </c>
      <c r="C75" s="50" t="str">
        <f t="shared" si="1"/>
        <v>1801</v>
      </c>
    </row>
    <row r="76" spans="1:3" ht="12.75">
      <c r="A76" s="50" t="s">
        <v>217</v>
      </c>
      <c r="B76" s="90" t="s">
        <v>216</v>
      </c>
      <c r="C76" s="50" t="str">
        <f t="shared" si="1"/>
        <v>1746</v>
      </c>
    </row>
    <row r="77" spans="1:3" ht="12.75">
      <c r="A77" s="50" t="s">
        <v>219</v>
      </c>
      <c r="B77" s="90" t="s">
        <v>218</v>
      </c>
      <c r="C77" s="50" t="str">
        <f t="shared" si="1"/>
        <v>1454</v>
      </c>
    </row>
    <row r="78" spans="1:3" ht="12.75">
      <c r="A78" s="50">
        <v>1214</v>
      </c>
      <c r="B78" s="29" t="s">
        <v>1167</v>
      </c>
      <c r="C78" s="50">
        <f t="shared" si="1"/>
        <v>1214</v>
      </c>
    </row>
    <row r="79" spans="1:3" ht="12.75">
      <c r="A79" s="50">
        <v>3869</v>
      </c>
      <c r="B79" t="s">
        <v>1289</v>
      </c>
      <c r="C79" s="50">
        <f t="shared" si="1"/>
        <v>3869</v>
      </c>
    </row>
    <row r="80" spans="1:3" ht="12.75">
      <c r="A80" s="50" t="s">
        <v>221</v>
      </c>
      <c r="B80" s="90" t="s">
        <v>220</v>
      </c>
      <c r="C80" s="50" t="str">
        <f t="shared" si="1"/>
        <v>1657</v>
      </c>
    </row>
    <row r="81" spans="1:3" ht="12.75">
      <c r="A81" s="50" t="s">
        <v>222</v>
      </c>
      <c r="B81" s="91" t="s">
        <v>1047</v>
      </c>
      <c r="C81" s="50" t="str">
        <f t="shared" si="1"/>
        <v>2812</v>
      </c>
    </row>
    <row r="82" spans="1:3" ht="12.75">
      <c r="A82" s="50" t="s">
        <v>223</v>
      </c>
      <c r="B82" s="91" t="s">
        <v>1048</v>
      </c>
      <c r="C82" s="50" t="str">
        <f t="shared" si="1"/>
        <v>1788</v>
      </c>
    </row>
    <row r="83" spans="1:3" ht="12.75">
      <c r="A83" s="50">
        <v>1206</v>
      </c>
      <c r="B83" s="29" t="s">
        <v>1070</v>
      </c>
      <c r="C83" s="50">
        <f t="shared" si="1"/>
        <v>1206</v>
      </c>
    </row>
    <row r="84" spans="1:3" ht="12.75">
      <c r="A84" s="50" t="s">
        <v>225</v>
      </c>
      <c r="B84" s="90" t="s">
        <v>224</v>
      </c>
      <c r="C84" s="50" t="str">
        <f t="shared" si="1"/>
        <v>3347</v>
      </c>
    </row>
    <row r="85" spans="1:3" ht="12.75">
      <c r="A85" s="50">
        <v>3171</v>
      </c>
      <c r="B85" s="29" t="s">
        <v>1168</v>
      </c>
      <c r="C85" s="50">
        <f>A85</f>
        <v>3171</v>
      </c>
    </row>
    <row r="86" spans="1:3" ht="12.75">
      <c r="A86" s="50" t="s">
        <v>226</v>
      </c>
      <c r="B86" s="91" t="s">
        <v>1051</v>
      </c>
      <c r="C86" s="50" t="str">
        <f t="shared" si="1"/>
        <v>3389</v>
      </c>
    </row>
    <row r="87" spans="1:3" ht="12.75">
      <c r="A87" s="38">
        <v>4052</v>
      </c>
      <c r="B87" s="29" t="s">
        <v>1403</v>
      </c>
      <c r="C87" s="50">
        <f t="shared" si="1"/>
        <v>4052</v>
      </c>
    </row>
    <row r="88" spans="1:3" ht="12.75">
      <c r="A88" s="50" t="s">
        <v>228</v>
      </c>
      <c r="B88" s="90" t="s">
        <v>227</v>
      </c>
      <c r="C88" s="50" t="str">
        <f t="shared" si="1"/>
        <v>1012</v>
      </c>
    </row>
    <row r="89" spans="1:3" ht="12.75">
      <c r="A89" s="50" t="s">
        <v>230</v>
      </c>
      <c r="B89" s="90" t="s">
        <v>229</v>
      </c>
      <c r="C89" s="50" t="str">
        <f t="shared" si="1"/>
        <v>1101</v>
      </c>
    </row>
    <row r="90" spans="1:3" ht="12.75">
      <c r="A90">
        <v>4134</v>
      </c>
      <c r="B90" t="s">
        <v>1389</v>
      </c>
      <c r="C90" s="50">
        <f t="shared" si="1"/>
        <v>4134</v>
      </c>
    </row>
    <row r="91" spans="1:3" ht="12.75">
      <c r="A91" s="50" t="s">
        <v>232</v>
      </c>
      <c r="B91" s="90" t="s">
        <v>231</v>
      </c>
      <c r="C91" s="50" t="str">
        <f t="shared" si="1"/>
        <v>1219</v>
      </c>
    </row>
    <row r="92" spans="1:3" ht="12.75">
      <c r="A92" s="50" t="s">
        <v>943</v>
      </c>
      <c r="B92" t="s">
        <v>1353</v>
      </c>
      <c r="C92" s="50" t="str">
        <f t="shared" si="1"/>
        <v>3131</v>
      </c>
    </row>
    <row r="93" spans="1:3" ht="12.75">
      <c r="A93" s="50">
        <v>3080</v>
      </c>
      <c r="B93" s="29" t="s">
        <v>1169</v>
      </c>
      <c r="C93" s="50">
        <f t="shared" si="1"/>
        <v>3080</v>
      </c>
    </row>
    <row r="94" spans="1:3" ht="12.75">
      <c r="A94" s="50">
        <v>1426</v>
      </c>
      <c r="B94" s="29" t="s">
        <v>1170</v>
      </c>
      <c r="C94" s="50">
        <f t="shared" si="1"/>
        <v>1426</v>
      </c>
    </row>
    <row r="95" spans="1:3" ht="12.75">
      <c r="A95" s="50">
        <v>3969</v>
      </c>
      <c r="B95" s="29" t="s">
        <v>1342</v>
      </c>
      <c r="C95" s="50">
        <f t="shared" si="1"/>
        <v>3969</v>
      </c>
    </row>
    <row r="96" spans="1:3" ht="12.75">
      <c r="A96" s="50">
        <v>1379</v>
      </c>
      <c r="B96" s="29" t="s">
        <v>1171</v>
      </c>
      <c r="C96" s="50">
        <f t="shared" si="1"/>
        <v>1379</v>
      </c>
    </row>
    <row r="97" spans="1:3" ht="12.75">
      <c r="A97" s="50">
        <v>1296</v>
      </c>
      <c r="B97" s="29" t="s">
        <v>1172</v>
      </c>
      <c r="C97" s="50">
        <f t="shared" si="1"/>
        <v>1296</v>
      </c>
    </row>
    <row r="98" spans="1:3" ht="12.75">
      <c r="A98" s="50">
        <v>1749</v>
      </c>
      <c r="B98" s="29" t="s">
        <v>1173</v>
      </c>
      <c r="C98" s="50">
        <f t="shared" si="1"/>
        <v>1749</v>
      </c>
    </row>
    <row r="99" spans="1:3" ht="12.75">
      <c r="A99" s="50" t="s">
        <v>234</v>
      </c>
      <c r="B99" s="90" t="s">
        <v>233</v>
      </c>
      <c r="C99" s="50" t="str">
        <f t="shared" si="1"/>
        <v>3427</v>
      </c>
    </row>
    <row r="100" spans="1:4" ht="12.75">
      <c r="A100" s="50">
        <v>3237</v>
      </c>
      <c r="B100" s="29" t="s">
        <v>1174</v>
      </c>
      <c r="C100" s="50">
        <f t="shared" si="1"/>
        <v>3237</v>
      </c>
      <c r="D100" s="29"/>
    </row>
    <row r="101" spans="1:3" ht="12.75">
      <c r="A101" s="50" t="s">
        <v>236</v>
      </c>
      <c r="B101" s="90" t="s">
        <v>235</v>
      </c>
      <c r="C101" s="50" t="str">
        <f t="shared" si="1"/>
        <v>3433</v>
      </c>
    </row>
    <row r="102" spans="1:3" ht="12.75">
      <c r="A102" s="50">
        <v>3810</v>
      </c>
      <c r="B102" s="29" t="s">
        <v>1175</v>
      </c>
      <c r="C102" s="50">
        <f t="shared" si="1"/>
        <v>3810</v>
      </c>
    </row>
    <row r="103" spans="1:3" ht="12.75">
      <c r="A103" s="50">
        <v>1130</v>
      </c>
      <c r="B103" s="29" t="s">
        <v>1176</v>
      </c>
      <c r="C103" s="50">
        <f t="shared" si="1"/>
        <v>1130</v>
      </c>
    </row>
    <row r="104" spans="1:3" ht="12.75">
      <c r="A104" s="50" t="s">
        <v>238</v>
      </c>
      <c r="B104" s="90" t="s">
        <v>237</v>
      </c>
      <c r="C104" s="50" t="str">
        <f t="shared" si="1"/>
        <v>1083</v>
      </c>
    </row>
    <row r="105" spans="1:3" ht="12.75">
      <c r="A105" s="50">
        <v>1220</v>
      </c>
      <c r="B105" s="29" t="s">
        <v>1338</v>
      </c>
      <c r="C105" s="50">
        <f t="shared" si="1"/>
        <v>1220</v>
      </c>
    </row>
    <row r="106" spans="1:3" ht="12.75">
      <c r="A106" s="50" t="s">
        <v>240</v>
      </c>
      <c r="B106" s="91" t="s">
        <v>239</v>
      </c>
      <c r="C106" s="50" t="str">
        <f t="shared" si="1"/>
        <v>3598</v>
      </c>
    </row>
    <row r="107" spans="1:3" ht="12.75">
      <c r="A107" s="50">
        <v>3487</v>
      </c>
      <c r="B107" s="29" t="s">
        <v>1177</v>
      </c>
      <c r="C107" s="50">
        <f t="shared" si="1"/>
        <v>3487</v>
      </c>
    </row>
    <row r="108" spans="1:3" ht="12.75">
      <c r="A108" s="50">
        <v>3743</v>
      </c>
      <c r="B108" s="29" t="s">
        <v>1119</v>
      </c>
      <c r="C108" s="50">
        <f t="shared" si="1"/>
        <v>3743</v>
      </c>
    </row>
    <row r="109" spans="1:3" ht="12.75">
      <c r="A109" s="50" t="s">
        <v>242</v>
      </c>
      <c r="B109" s="90" t="s">
        <v>241</v>
      </c>
      <c r="C109" s="50" t="str">
        <f t="shared" si="1"/>
        <v>1080</v>
      </c>
    </row>
    <row r="110" spans="1:3" ht="12.75">
      <c r="A110" s="50" t="s">
        <v>244</v>
      </c>
      <c r="B110" s="90" t="s">
        <v>243</v>
      </c>
      <c r="C110" s="50" t="str">
        <f t="shared" si="1"/>
        <v>3511</v>
      </c>
    </row>
    <row r="111" spans="1:3" ht="12.75">
      <c r="A111" s="50">
        <v>1048</v>
      </c>
      <c r="B111" s="29" t="s">
        <v>1065</v>
      </c>
      <c r="C111" s="50">
        <f t="shared" si="1"/>
        <v>1048</v>
      </c>
    </row>
    <row r="112" spans="1:3" ht="12.75">
      <c r="A112" s="50">
        <v>1782</v>
      </c>
      <c r="B112" s="29" t="s">
        <v>1178</v>
      </c>
      <c r="C112" s="50">
        <f t="shared" si="1"/>
        <v>1782</v>
      </c>
    </row>
    <row r="113" spans="1:3" ht="12.75">
      <c r="A113" s="50">
        <v>1189</v>
      </c>
      <c r="B113" s="29" t="s">
        <v>1179</v>
      </c>
      <c r="C113" s="50">
        <f t="shared" si="1"/>
        <v>1189</v>
      </c>
    </row>
    <row r="114" spans="1:3" ht="12.75">
      <c r="A114" s="50">
        <v>1166</v>
      </c>
      <c r="B114" s="29" t="s">
        <v>1180</v>
      </c>
      <c r="C114" s="50">
        <f t="shared" si="1"/>
        <v>1166</v>
      </c>
    </row>
    <row r="115" spans="1:3" ht="12.75">
      <c r="A115" s="50" t="s">
        <v>246</v>
      </c>
      <c r="B115" s="90" t="s">
        <v>245</v>
      </c>
      <c r="C115" s="50" t="str">
        <f t="shared" si="1"/>
        <v>1672</v>
      </c>
    </row>
    <row r="116" spans="1:3" ht="12.75">
      <c r="A116" s="50">
        <v>1341</v>
      </c>
      <c r="B116" s="29" t="s">
        <v>1181</v>
      </c>
      <c r="C116" s="50">
        <f t="shared" si="1"/>
        <v>1341</v>
      </c>
    </row>
    <row r="117" spans="1:3" ht="12.75">
      <c r="A117" s="50" t="s">
        <v>248</v>
      </c>
      <c r="B117" s="90" t="s">
        <v>247</v>
      </c>
      <c r="C117" s="50" t="str">
        <f t="shared" si="1"/>
        <v>1142</v>
      </c>
    </row>
    <row r="118" spans="1:3" ht="12.75">
      <c r="A118" s="50" t="s">
        <v>250</v>
      </c>
      <c r="B118" s="90" t="s">
        <v>249</v>
      </c>
      <c r="C118" s="50" t="str">
        <f t="shared" si="1"/>
        <v>3514</v>
      </c>
    </row>
    <row r="119" spans="1:3" ht="12.75">
      <c r="A119" s="50" t="s">
        <v>252</v>
      </c>
      <c r="B119" s="90" t="s">
        <v>251</v>
      </c>
      <c r="C119" s="50" t="str">
        <f t="shared" si="1"/>
        <v>3172</v>
      </c>
    </row>
    <row r="120" spans="1:3" ht="12.75">
      <c r="A120" s="50" t="s">
        <v>254</v>
      </c>
      <c r="B120" s="90" t="s">
        <v>253</v>
      </c>
      <c r="C120" s="50" t="str">
        <f t="shared" si="1"/>
        <v>1203</v>
      </c>
    </row>
    <row r="121" spans="1:3" ht="12.75">
      <c r="A121" s="50" t="s">
        <v>256</v>
      </c>
      <c r="B121" s="90" t="s">
        <v>255</v>
      </c>
      <c r="C121" s="50" t="str">
        <f t="shared" si="1"/>
        <v>3098</v>
      </c>
    </row>
    <row r="122" spans="1:3" ht="12.75">
      <c r="A122" s="50">
        <v>3559</v>
      </c>
      <c r="B122" s="29" t="s">
        <v>1058</v>
      </c>
      <c r="C122" s="50">
        <f t="shared" si="1"/>
        <v>3559</v>
      </c>
    </row>
    <row r="123" spans="1:3" ht="12.75">
      <c r="A123" s="50">
        <v>3704</v>
      </c>
      <c r="B123" s="29" t="s">
        <v>1166</v>
      </c>
      <c r="C123" s="50">
        <f t="shared" si="1"/>
        <v>3704</v>
      </c>
    </row>
    <row r="124" spans="1:3" ht="12.75">
      <c r="A124">
        <v>4140</v>
      </c>
      <c r="B124" t="s">
        <v>1388</v>
      </c>
      <c r="C124" s="50">
        <f t="shared" si="1"/>
        <v>4140</v>
      </c>
    </row>
    <row r="125" spans="1:3" ht="12.75">
      <c r="A125" s="50" t="s">
        <v>258</v>
      </c>
      <c r="B125" s="90" t="s">
        <v>257</v>
      </c>
      <c r="C125" s="50" t="str">
        <f t="shared" si="1"/>
        <v>1229</v>
      </c>
    </row>
    <row r="126" spans="1:3" ht="12.75">
      <c r="A126" s="50" t="s">
        <v>260</v>
      </c>
      <c r="B126" s="90" t="s">
        <v>259</v>
      </c>
      <c r="C126" s="50" t="str">
        <f t="shared" si="1"/>
        <v>3055</v>
      </c>
    </row>
    <row r="127" spans="1:3" ht="12.75">
      <c r="A127" s="50" t="s">
        <v>262</v>
      </c>
      <c r="B127" s="90" t="s">
        <v>261</v>
      </c>
      <c r="C127" s="50" t="str">
        <f t="shared" si="1"/>
        <v>1144</v>
      </c>
    </row>
    <row r="128" spans="1:3" ht="12.75">
      <c r="A128" s="50" t="s">
        <v>264</v>
      </c>
      <c r="B128" s="90" t="s">
        <v>263</v>
      </c>
      <c r="C128" s="50" t="str">
        <f t="shared" si="1"/>
        <v>1574</v>
      </c>
    </row>
    <row r="129" spans="1:3" ht="12.75">
      <c r="A129" s="50" t="s">
        <v>266</v>
      </c>
      <c r="B129" s="90" t="s">
        <v>265</v>
      </c>
      <c r="C129" s="50" t="str">
        <f t="shared" si="1"/>
        <v>1297</v>
      </c>
    </row>
    <row r="130" spans="1:3" ht="12.75">
      <c r="A130" s="50" t="s">
        <v>268</v>
      </c>
      <c r="B130" s="90" t="s">
        <v>267</v>
      </c>
      <c r="C130" s="50" t="str">
        <f t="shared" si="1"/>
        <v>3082</v>
      </c>
    </row>
    <row r="131" spans="1:3" ht="12.75">
      <c r="A131" s="50" t="s">
        <v>270</v>
      </c>
      <c r="B131" s="90" t="s">
        <v>269</v>
      </c>
      <c r="C131" s="50" t="str">
        <f aca="true" t="shared" si="2" ref="C131:C192">A131</f>
        <v>1009</v>
      </c>
    </row>
    <row r="132" spans="1:3" ht="12.75">
      <c r="A132" s="50">
        <v>1256</v>
      </c>
      <c r="B132" s="29" t="s">
        <v>1182</v>
      </c>
      <c r="C132" s="50">
        <f t="shared" si="2"/>
        <v>1256</v>
      </c>
    </row>
    <row r="133" spans="1:3" ht="12.75">
      <c r="A133" s="50" t="s">
        <v>272</v>
      </c>
      <c r="B133" s="90" t="s">
        <v>271</v>
      </c>
      <c r="C133" s="50" t="str">
        <f t="shared" si="2"/>
        <v>1607</v>
      </c>
    </row>
    <row r="134" spans="1:3" ht="12.75">
      <c r="A134" s="50" t="s">
        <v>889</v>
      </c>
      <c r="B134" s="90" t="s">
        <v>888</v>
      </c>
      <c r="C134" s="50" t="str">
        <f t="shared" si="2"/>
        <v>3633</v>
      </c>
    </row>
    <row r="135" spans="1:3" ht="12.75">
      <c r="A135" s="50">
        <v>1765</v>
      </c>
      <c r="B135" s="29" t="s">
        <v>1183</v>
      </c>
      <c r="C135" s="50">
        <f t="shared" si="2"/>
        <v>1765</v>
      </c>
    </row>
    <row r="136" spans="1:3" ht="12.75">
      <c r="A136" s="50" t="s">
        <v>274</v>
      </c>
      <c r="B136" s="90" t="s">
        <v>273</v>
      </c>
      <c r="C136" s="50" t="str">
        <f t="shared" si="2"/>
        <v>1437</v>
      </c>
    </row>
    <row r="137" spans="1:3" ht="12.75">
      <c r="A137" s="50" t="s">
        <v>276</v>
      </c>
      <c r="B137" s="90" t="s">
        <v>275</v>
      </c>
      <c r="C137" s="50" t="str">
        <f t="shared" si="2"/>
        <v>1343</v>
      </c>
    </row>
    <row r="138" spans="1:3" ht="12.75">
      <c r="A138" s="50" t="s">
        <v>278</v>
      </c>
      <c r="B138" s="90" t="s">
        <v>277</v>
      </c>
      <c r="C138" s="50" t="str">
        <f t="shared" si="2"/>
        <v>1254</v>
      </c>
    </row>
    <row r="139" spans="1:3" ht="12.75">
      <c r="A139" s="50" t="s">
        <v>280</v>
      </c>
      <c r="B139" s="90" t="s">
        <v>279</v>
      </c>
      <c r="C139" s="50" t="str">
        <f t="shared" si="2"/>
        <v>1018</v>
      </c>
    </row>
    <row r="140" spans="1:3" ht="12.75">
      <c r="A140" s="50" t="s">
        <v>282</v>
      </c>
      <c r="B140" s="90" t="s">
        <v>281</v>
      </c>
      <c r="C140" s="50" t="str">
        <f t="shared" si="2"/>
        <v>1561</v>
      </c>
    </row>
    <row r="141" spans="1:3" ht="12.75">
      <c r="A141" s="50">
        <v>1592</v>
      </c>
      <c r="B141" s="29" t="s">
        <v>1113</v>
      </c>
      <c r="C141" s="50">
        <f t="shared" si="2"/>
        <v>1592</v>
      </c>
    </row>
    <row r="142" spans="1:3" ht="12.75">
      <c r="A142" s="50" t="s">
        <v>284</v>
      </c>
      <c r="B142" s="90" t="s">
        <v>283</v>
      </c>
      <c r="C142" s="50" t="str">
        <f t="shared" si="2"/>
        <v>3524</v>
      </c>
    </row>
    <row r="143" spans="1:3" ht="12.75">
      <c r="A143" s="50" t="s">
        <v>286</v>
      </c>
      <c r="B143" s="90" t="s">
        <v>285</v>
      </c>
      <c r="C143" s="50" t="str">
        <f t="shared" si="2"/>
        <v>1237</v>
      </c>
    </row>
    <row r="144" spans="1:3" ht="12.75">
      <c r="A144" s="50" t="s">
        <v>288</v>
      </c>
      <c r="B144" s="90" t="s">
        <v>287</v>
      </c>
      <c r="C144" s="50" t="str">
        <f t="shared" si="2"/>
        <v>1452</v>
      </c>
    </row>
    <row r="145" spans="1:3" ht="12.75">
      <c r="A145" s="50" t="s">
        <v>290</v>
      </c>
      <c r="B145" s="90" t="s">
        <v>289</v>
      </c>
      <c r="C145" s="50" t="str">
        <f t="shared" si="2"/>
        <v>3218</v>
      </c>
    </row>
    <row r="146" spans="1:3" ht="12.75">
      <c r="A146" s="50" t="s">
        <v>292</v>
      </c>
      <c r="B146" s="90" t="s">
        <v>291</v>
      </c>
      <c r="C146" s="50" t="str">
        <f t="shared" si="2"/>
        <v>3049</v>
      </c>
    </row>
    <row r="147" spans="1:3" ht="12.75">
      <c r="A147" s="50" t="s">
        <v>294</v>
      </c>
      <c r="B147" s="90" t="s">
        <v>293</v>
      </c>
      <c r="C147" s="50" t="str">
        <f t="shared" si="2"/>
        <v>1212</v>
      </c>
    </row>
    <row r="148" spans="1:3" ht="12.75">
      <c r="A148" s="50" t="s">
        <v>296</v>
      </c>
      <c r="B148" s="90" t="s">
        <v>295</v>
      </c>
      <c r="C148" s="50" t="str">
        <f t="shared" si="2"/>
        <v>3257</v>
      </c>
    </row>
    <row r="149" spans="1:3" ht="12.75">
      <c r="A149" s="50" t="s">
        <v>298</v>
      </c>
      <c r="B149" t="s">
        <v>297</v>
      </c>
      <c r="C149" s="50" t="str">
        <f t="shared" si="2"/>
        <v>1132</v>
      </c>
    </row>
    <row r="150" spans="1:3" ht="12.75">
      <c r="A150" s="50" t="s">
        <v>300</v>
      </c>
      <c r="B150" t="s">
        <v>299</v>
      </c>
      <c r="C150" s="50" t="str">
        <f t="shared" si="2"/>
        <v>1802</v>
      </c>
    </row>
    <row r="151" spans="1:3" ht="12.75">
      <c r="A151" s="50" t="s">
        <v>302</v>
      </c>
      <c r="B151" t="s">
        <v>301</v>
      </c>
      <c r="C151" s="50" t="str">
        <f t="shared" si="2"/>
        <v>1612</v>
      </c>
    </row>
    <row r="152" spans="1:3" ht="12.75">
      <c r="A152" s="50" t="s">
        <v>304</v>
      </c>
      <c r="B152" t="s">
        <v>303</v>
      </c>
      <c r="C152" s="50" t="str">
        <f t="shared" si="2"/>
        <v>3500</v>
      </c>
    </row>
    <row r="153" spans="1:3" ht="12.75">
      <c r="A153" s="50">
        <v>3958</v>
      </c>
      <c r="B153" s="29" t="s">
        <v>1335</v>
      </c>
      <c r="C153" s="50">
        <f t="shared" si="2"/>
        <v>3958</v>
      </c>
    </row>
    <row r="154" spans="1:3" ht="12.75">
      <c r="A154" s="50">
        <v>3852</v>
      </c>
      <c r="B154" t="s">
        <v>1279</v>
      </c>
      <c r="C154" s="50">
        <f t="shared" si="2"/>
        <v>3852</v>
      </c>
    </row>
    <row r="155" spans="1:3" ht="12.75">
      <c r="A155" s="50">
        <v>1105</v>
      </c>
      <c r="B155" s="29" t="s">
        <v>1111</v>
      </c>
      <c r="C155" s="50">
        <f t="shared" si="2"/>
        <v>1105</v>
      </c>
    </row>
    <row r="156" spans="1:3" ht="12.75">
      <c r="A156" s="50" t="s">
        <v>306</v>
      </c>
      <c r="B156" t="s">
        <v>305</v>
      </c>
      <c r="C156" s="50" t="str">
        <f t="shared" si="2"/>
        <v>1373</v>
      </c>
    </row>
    <row r="157" spans="1:3" ht="12.75">
      <c r="A157" s="50" t="s">
        <v>308</v>
      </c>
      <c r="B157" t="s">
        <v>307</v>
      </c>
      <c r="C157" s="50" t="str">
        <f t="shared" si="2"/>
        <v>1274</v>
      </c>
    </row>
    <row r="158" spans="1:3" ht="12.75">
      <c r="A158" s="50" t="s">
        <v>310</v>
      </c>
      <c r="B158" t="s">
        <v>309</v>
      </c>
      <c r="C158" s="50" t="str">
        <f t="shared" si="2"/>
        <v>3552</v>
      </c>
    </row>
    <row r="159" spans="1:3" ht="12.75">
      <c r="A159" s="50">
        <v>3774</v>
      </c>
      <c r="B159" s="29" t="s">
        <v>1131</v>
      </c>
      <c r="C159" s="50">
        <f t="shared" si="2"/>
        <v>3774</v>
      </c>
    </row>
    <row r="160" spans="1:3" ht="12.75">
      <c r="A160" s="50" t="s">
        <v>311</v>
      </c>
      <c r="B160" t="s">
        <v>1185</v>
      </c>
      <c r="C160" s="50" t="str">
        <f t="shared" si="2"/>
        <v>1017</v>
      </c>
    </row>
    <row r="161" spans="1:3" ht="12.75">
      <c r="A161" s="50" t="s">
        <v>313</v>
      </c>
      <c r="B161" t="s">
        <v>312</v>
      </c>
      <c r="C161" s="50" t="str">
        <f t="shared" si="2"/>
        <v>1276</v>
      </c>
    </row>
    <row r="162" spans="1:3" ht="12.75">
      <c r="A162" s="50" t="s">
        <v>315</v>
      </c>
      <c r="B162" t="s">
        <v>314</v>
      </c>
      <c r="C162" s="50" t="str">
        <f t="shared" si="2"/>
        <v>1282</v>
      </c>
    </row>
    <row r="163" spans="1:3" ht="12.75">
      <c r="A163" s="50" t="s">
        <v>317</v>
      </c>
      <c r="B163" t="s">
        <v>316</v>
      </c>
      <c r="C163" s="50" t="str">
        <f t="shared" si="2"/>
        <v>1714</v>
      </c>
    </row>
    <row r="164" spans="1:3" ht="12.75">
      <c r="A164" s="50" t="s">
        <v>319</v>
      </c>
      <c r="B164" t="s">
        <v>318</v>
      </c>
      <c r="C164" s="50" t="str">
        <f t="shared" si="2"/>
        <v>1235</v>
      </c>
    </row>
    <row r="165" spans="1:3" ht="12.75">
      <c r="A165" s="50" t="s">
        <v>321</v>
      </c>
      <c r="B165" t="s">
        <v>320</v>
      </c>
      <c r="C165" s="50" t="str">
        <f t="shared" si="2"/>
        <v>3372</v>
      </c>
    </row>
    <row r="166" spans="1:3" ht="12.75">
      <c r="A166" s="50">
        <v>1760</v>
      </c>
      <c r="B166" s="29" t="s">
        <v>1077</v>
      </c>
      <c r="C166" s="50">
        <f t="shared" si="2"/>
        <v>1760</v>
      </c>
    </row>
    <row r="167" spans="1:3" ht="12.75">
      <c r="A167" s="50" t="s">
        <v>323</v>
      </c>
      <c r="B167" t="s">
        <v>322</v>
      </c>
      <c r="C167" s="50" t="str">
        <f t="shared" si="2"/>
        <v>1226</v>
      </c>
    </row>
    <row r="168" spans="1:3" ht="12.75">
      <c r="A168" s="50">
        <v>3725</v>
      </c>
      <c r="B168" s="29" t="s">
        <v>1105</v>
      </c>
      <c r="C168" s="50">
        <f t="shared" si="2"/>
        <v>3725</v>
      </c>
    </row>
    <row r="169" spans="1:3" ht="12.75">
      <c r="A169" s="50" t="s">
        <v>325</v>
      </c>
      <c r="B169" t="s">
        <v>324</v>
      </c>
      <c r="C169" s="50" t="str">
        <f t="shared" si="2"/>
        <v>3449</v>
      </c>
    </row>
    <row r="170" spans="1:3" ht="12.75">
      <c r="A170" s="50" t="s">
        <v>327</v>
      </c>
      <c r="B170" t="s">
        <v>326</v>
      </c>
      <c r="C170" s="50" t="str">
        <f t="shared" si="2"/>
        <v>3456</v>
      </c>
    </row>
    <row r="171" spans="1:3" ht="12.75">
      <c r="A171" s="50" t="s">
        <v>329</v>
      </c>
      <c r="B171" t="s">
        <v>328</v>
      </c>
      <c r="C171" s="50" t="str">
        <f t="shared" si="2"/>
        <v>1634</v>
      </c>
    </row>
    <row r="172" spans="1:3" ht="12.75">
      <c r="A172" s="50" t="s">
        <v>331</v>
      </c>
      <c r="B172" t="s">
        <v>330</v>
      </c>
      <c r="C172" s="50" t="str">
        <f t="shared" si="2"/>
        <v>1730</v>
      </c>
    </row>
    <row r="173" spans="1:3" ht="12.75">
      <c r="A173" s="50" t="s">
        <v>333</v>
      </c>
      <c r="B173" t="s">
        <v>332</v>
      </c>
      <c r="C173" s="50" t="str">
        <f t="shared" si="2"/>
        <v>1185</v>
      </c>
    </row>
    <row r="174" spans="1:3" ht="12.75">
      <c r="A174" s="50">
        <v>3905</v>
      </c>
      <c r="B174" s="29" t="s">
        <v>1321</v>
      </c>
      <c r="C174" s="50">
        <f t="shared" si="2"/>
        <v>3905</v>
      </c>
    </row>
    <row r="175" spans="1:3" ht="12.75">
      <c r="A175" s="50">
        <v>3843</v>
      </c>
      <c r="B175" t="s">
        <v>1280</v>
      </c>
      <c r="C175" s="50">
        <f t="shared" si="2"/>
        <v>3843</v>
      </c>
    </row>
    <row r="176" spans="1:3" ht="12.75">
      <c r="A176" s="50" t="s">
        <v>335</v>
      </c>
      <c r="B176" t="s">
        <v>334</v>
      </c>
      <c r="C176" s="50" t="str">
        <f t="shared" si="2"/>
        <v>3450</v>
      </c>
    </row>
    <row r="177" spans="1:3" ht="12.75">
      <c r="A177" s="50" t="s">
        <v>337</v>
      </c>
      <c r="B177" t="s">
        <v>336</v>
      </c>
      <c r="C177" s="50" t="str">
        <f t="shared" si="2"/>
        <v>1719</v>
      </c>
    </row>
    <row r="178" spans="1:3" ht="12.75">
      <c r="A178" s="38">
        <v>1258</v>
      </c>
      <c r="B178" s="28" t="s">
        <v>1411</v>
      </c>
      <c r="C178" s="50">
        <f t="shared" si="2"/>
        <v>1258</v>
      </c>
    </row>
    <row r="179" spans="1:3" ht="12.75">
      <c r="A179" s="50">
        <v>3850</v>
      </c>
      <c r="B179" t="s">
        <v>1281</v>
      </c>
      <c r="C179" s="50">
        <f t="shared" si="2"/>
        <v>3850</v>
      </c>
    </row>
    <row r="180" spans="1:3" ht="12.75">
      <c r="A180" s="50" t="s">
        <v>339</v>
      </c>
      <c r="B180" t="s">
        <v>338</v>
      </c>
      <c r="C180" s="50" t="str">
        <f t="shared" si="2"/>
        <v>3491</v>
      </c>
    </row>
    <row r="181" spans="1:3" ht="12.75">
      <c r="A181" s="50" t="s">
        <v>341</v>
      </c>
      <c r="B181" t="s">
        <v>340</v>
      </c>
      <c r="C181" s="50" t="str">
        <f t="shared" si="2"/>
        <v>1709</v>
      </c>
    </row>
    <row r="182" spans="1:3" ht="12.75">
      <c r="A182" s="50" t="s">
        <v>343</v>
      </c>
      <c r="B182" t="s">
        <v>342</v>
      </c>
      <c r="C182" s="50" t="str">
        <f t="shared" si="2"/>
        <v>1483</v>
      </c>
    </row>
    <row r="183" spans="1:3" ht="12.75">
      <c r="A183" s="50">
        <v>3811</v>
      </c>
      <c r="B183" s="29" t="s">
        <v>1186</v>
      </c>
      <c r="C183" s="50">
        <f t="shared" si="2"/>
        <v>3811</v>
      </c>
    </row>
    <row r="184" spans="1:3" ht="12.75">
      <c r="A184" s="50" t="s">
        <v>345</v>
      </c>
      <c r="B184" t="s">
        <v>344</v>
      </c>
      <c r="C184" s="50" t="str">
        <f t="shared" si="2"/>
        <v>3444</v>
      </c>
    </row>
    <row r="185" spans="1:3" ht="12.75">
      <c r="A185" s="50" t="s">
        <v>347</v>
      </c>
      <c r="B185" t="s">
        <v>346</v>
      </c>
      <c r="C185" s="50" t="str">
        <f t="shared" si="2"/>
        <v>1423</v>
      </c>
    </row>
    <row r="186" spans="1:3" ht="12.75">
      <c r="A186" s="50" t="s">
        <v>349</v>
      </c>
      <c r="B186" t="s">
        <v>348</v>
      </c>
      <c r="C186" s="50" t="str">
        <f t="shared" si="2"/>
        <v>1836</v>
      </c>
    </row>
    <row r="187" spans="1:3" ht="12.75">
      <c r="A187" s="50" t="s">
        <v>351</v>
      </c>
      <c r="B187" t="s">
        <v>350</v>
      </c>
      <c r="C187" s="50" t="str">
        <f t="shared" si="2"/>
        <v>1428</v>
      </c>
    </row>
    <row r="188" spans="1:3" ht="12.75">
      <c r="A188" s="50">
        <v>3983</v>
      </c>
      <c r="B188" s="29" t="s">
        <v>1345</v>
      </c>
      <c r="C188" s="50">
        <f t="shared" si="2"/>
        <v>3983</v>
      </c>
    </row>
    <row r="189" spans="1:3" ht="12.75">
      <c r="A189" s="50" t="s">
        <v>353</v>
      </c>
      <c r="B189" t="s">
        <v>352</v>
      </c>
      <c r="C189" s="50" t="str">
        <f t="shared" si="2"/>
        <v>1382</v>
      </c>
    </row>
    <row r="190" spans="1:3" ht="12.75">
      <c r="A190" s="50" t="s">
        <v>355</v>
      </c>
      <c r="B190" t="s">
        <v>354</v>
      </c>
      <c r="C190" s="50" t="str">
        <f t="shared" si="2"/>
        <v>1249</v>
      </c>
    </row>
    <row r="191" spans="1:3" ht="12.75">
      <c r="A191" s="50" t="s">
        <v>357</v>
      </c>
      <c r="B191" t="s">
        <v>356</v>
      </c>
      <c r="C191" s="50" t="str">
        <f t="shared" si="2"/>
        <v>1750</v>
      </c>
    </row>
    <row r="192" spans="1:3" ht="12.75">
      <c r="A192" s="50">
        <v>3798</v>
      </c>
      <c r="B192" s="28" t="s">
        <v>1296</v>
      </c>
      <c r="C192" s="50">
        <f t="shared" si="2"/>
        <v>3798</v>
      </c>
    </row>
    <row r="193" spans="1:3" ht="12.75">
      <c r="A193" s="50" t="s">
        <v>359</v>
      </c>
      <c r="B193" t="s">
        <v>358</v>
      </c>
      <c r="C193" s="50" t="str">
        <f aca="true" t="shared" si="3" ref="C193:C253">A193</f>
        <v>1803</v>
      </c>
    </row>
    <row r="194" spans="1:3" ht="12.75">
      <c r="A194" s="38">
        <v>4039</v>
      </c>
      <c r="B194" s="29" t="s">
        <v>1399</v>
      </c>
      <c r="C194" s="50">
        <f t="shared" si="3"/>
        <v>4039</v>
      </c>
    </row>
    <row r="195" spans="1:3" ht="12.75">
      <c r="A195" s="50" t="s">
        <v>361</v>
      </c>
      <c r="B195" t="s">
        <v>360</v>
      </c>
      <c r="C195" s="50" t="str">
        <f t="shared" si="3"/>
        <v>1150</v>
      </c>
    </row>
    <row r="196" spans="1:3" ht="12.75">
      <c r="A196" s="50" t="s">
        <v>363</v>
      </c>
      <c r="B196" t="s">
        <v>362</v>
      </c>
      <c r="C196" s="50" t="str">
        <f t="shared" si="3"/>
        <v>1580</v>
      </c>
    </row>
    <row r="197" spans="1:3" ht="12.75">
      <c r="A197" s="50">
        <v>1834</v>
      </c>
      <c r="B197" s="29" t="s">
        <v>1101</v>
      </c>
      <c r="C197" s="50">
        <f t="shared" si="3"/>
        <v>1834</v>
      </c>
    </row>
    <row r="198" spans="1:3" ht="12.75">
      <c r="A198" s="50" t="s">
        <v>365</v>
      </c>
      <c r="B198" t="s">
        <v>364</v>
      </c>
      <c r="C198" s="50" t="str">
        <f t="shared" si="3"/>
        <v>3423</v>
      </c>
    </row>
    <row r="199" spans="1:3" ht="12.75">
      <c r="A199" s="50" t="s">
        <v>367</v>
      </c>
      <c r="B199" t="s">
        <v>366</v>
      </c>
      <c r="C199" s="50" t="str">
        <f t="shared" si="3"/>
        <v>1837</v>
      </c>
    </row>
    <row r="200" spans="1:3" ht="12.75">
      <c r="A200" s="50" t="s">
        <v>367</v>
      </c>
      <c r="B200" t="s">
        <v>366</v>
      </c>
      <c r="C200" s="50" t="str">
        <f t="shared" si="3"/>
        <v>1837</v>
      </c>
    </row>
    <row r="201" spans="1:3" ht="12.75">
      <c r="A201" s="50">
        <v>4005</v>
      </c>
      <c r="B201" s="29" t="s">
        <v>1350</v>
      </c>
      <c r="C201" s="50">
        <f t="shared" si="3"/>
        <v>4005</v>
      </c>
    </row>
    <row r="202" spans="1:3" ht="12.75">
      <c r="A202" s="50" t="s">
        <v>369</v>
      </c>
      <c r="B202" t="s">
        <v>368</v>
      </c>
      <c r="C202" s="50" t="str">
        <f t="shared" si="3"/>
        <v>1512</v>
      </c>
    </row>
    <row r="203" spans="1:3" ht="12.75">
      <c r="A203" s="50" t="s">
        <v>371</v>
      </c>
      <c r="B203" t="s">
        <v>370</v>
      </c>
      <c r="C203" s="50" t="str">
        <f t="shared" si="3"/>
        <v>1380</v>
      </c>
    </row>
    <row r="204" spans="1:3" ht="12.75">
      <c r="A204" s="50" t="s">
        <v>373</v>
      </c>
      <c r="B204" t="s">
        <v>372</v>
      </c>
      <c r="C204" s="50" t="str">
        <f t="shared" si="3"/>
        <v>3369</v>
      </c>
    </row>
    <row r="205" spans="1:3" ht="12.75">
      <c r="A205" s="50" t="s">
        <v>375</v>
      </c>
      <c r="B205" t="s">
        <v>374</v>
      </c>
      <c r="C205" s="50" t="str">
        <f t="shared" si="3"/>
        <v>3621</v>
      </c>
    </row>
    <row r="206" spans="1:3" ht="12.75">
      <c r="A206" s="50" t="s">
        <v>377</v>
      </c>
      <c r="B206" t="s">
        <v>376</v>
      </c>
      <c r="C206" s="50" t="str">
        <f t="shared" si="3"/>
        <v>1804</v>
      </c>
    </row>
    <row r="207" spans="1:3" ht="12.75">
      <c r="A207" s="50">
        <v>1450</v>
      </c>
      <c r="B207" s="29" t="s">
        <v>1100</v>
      </c>
      <c r="C207" s="50">
        <f t="shared" si="3"/>
        <v>1450</v>
      </c>
    </row>
    <row r="208" spans="1:3" ht="12.75">
      <c r="A208" s="50">
        <v>3668</v>
      </c>
      <c r="B208" s="29" t="s">
        <v>1079</v>
      </c>
      <c r="C208" s="50">
        <f t="shared" si="3"/>
        <v>3668</v>
      </c>
    </row>
    <row r="209" spans="1:3" ht="12.75">
      <c r="A209" s="50" t="s">
        <v>379</v>
      </c>
      <c r="B209" t="s">
        <v>378</v>
      </c>
      <c r="C209" s="50" t="str">
        <f t="shared" si="3"/>
        <v>1740</v>
      </c>
    </row>
    <row r="210" spans="1:3" ht="12.75">
      <c r="A210" s="50" t="s">
        <v>381</v>
      </c>
      <c r="B210" t="s">
        <v>380</v>
      </c>
      <c r="C210" s="50" t="str">
        <f t="shared" si="3"/>
        <v>1279</v>
      </c>
    </row>
    <row r="211" spans="1:3" ht="15">
      <c r="A211" s="50">
        <v>4104</v>
      </c>
      <c r="B211" s="93" t="s">
        <v>1375</v>
      </c>
      <c r="C211" s="50">
        <f t="shared" si="3"/>
        <v>4104</v>
      </c>
    </row>
    <row r="212" spans="1:3" ht="12.75">
      <c r="A212" s="50" t="s">
        <v>383</v>
      </c>
      <c r="B212" t="s">
        <v>382</v>
      </c>
      <c r="C212" s="50" t="str">
        <f t="shared" si="3"/>
        <v>1266</v>
      </c>
    </row>
    <row r="213" spans="1:3" ht="12.75">
      <c r="A213" s="38">
        <v>4029</v>
      </c>
      <c r="B213" s="29" t="s">
        <v>1394</v>
      </c>
      <c r="C213" s="50">
        <f t="shared" si="3"/>
        <v>4029</v>
      </c>
    </row>
    <row r="214" spans="1:3" ht="12.75">
      <c r="A214" s="50" t="s">
        <v>1263</v>
      </c>
      <c r="B214" t="s">
        <v>1246</v>
      </c>
      <c r="C214" s="50" t="str">
        <f t="shared" si="3"/>
        <v>1842</v>
      </c>
    </row>
    <row r="215" spans="1:3" ht="12.75">
      <c r="A215" s="50" t="s">
        <v>385</v>
      </c>
      <c r="B215" t="s">
        <v>384</v>
      </c>
      <c r="C215" s="50" t="str">
        <f t="shared" si="3"/>
        <v>1721</v>
      </c>
    </row>
    <row r="216" spans="1:3" ht="12.75">
      <c r="A216" s="50" t="s">
        <v>387</v>
      </c>
      <c r="B216" t="s">
        <v>386</v>
      </c>
      <c r="C216" s="50" t="str">
        <f t="shared" si="3"/>
        <v>3498</v>
      </c>
    </row>
    <row r="217" spans="1:3" ht="12.75">
      <c r="A217" s="50" t="s">
        <v>388</v>
      </c>
      <c r="B217" t="s">
        <v>2</v>
      </c>
      <c r="C217" s="50" t="str">
        <f t="shared" si="3"/>
        <v>1126</v>
      </c>
    </row>
    <row r="218" spans="1:3" ht="12.75">
      <c r="A218" s="50">
        <v>1604</v>
      </c>
      <c r="B218" t="s">
        <v>1310</v>
      </c>
      <c r="C218" s="50">
        <f t="shared" si="3"/>
        <v>1604</v>
      </c>
    </row>
    <row r="219" spans="1:3" ht="12.75">
      <c r="A219">
        <v>4135</v>
      </c>
      <c r="B219" t="s">
        <v>1383</v>
      </c>
      <c r="C219" s="50">
        <f t="shared" si="3"/>
        <v>4135</v>
      </c>
    </row>
    <row r="220" spans="1:3" ht="12.75">
      <c r="A220" s="50" t="s">
        <v>390</v>
      </c>
      <c r="B220" t="s">
        <v>389</v>
      </c>
      <c r="C220" s="50" t="str">
        <f t="shared" si="3"/>
        <v>3561</v>
      </c>
    </row>
    <row r="221" spans="1:3" ht="12.75">
      <c r="A221" s="50">
        <v>3712</v>
      </c>
      <c r="B221" s="29" t="s">
        <v>1096</v>
      </c>
      <c r="C221" s="50">
        <f t="shared" si="3"/>
        <v>3712</v>
      </c>
    </row>
    <row r="222" spans="1:3" ht="12.75">
      <c r="A222" s="50">
        <v>1227</v>
      </c>
      <c r="B222" s="29" t="s">
        <v>1071</v>
      </c>
      <c r="C222" s="50">
        <f t="shared" si="3"/>
        <v>1227</v>
      </c>
    </row>
    <row r="223" spans="1:3" ht="12.75">
      <c r="A223" s="50" t="s">
        <v>392</v>
      </c>
      <c r="B223" t="s">
        <v>391</v>
      </c>
      <c r="C223" s="50" t="str">
        <f t="shared" si="3"/>
        <v>3407</v>
      </c>
    </row>
    <row r="224" spans="1:3" ht="12.75">
      <c r="A224" s="50">
        <v>3781</v>
      </c>
      <c r="B224" s="29" t="s">
        <v>1134</v>
      </c>
      <c r="C224" s="50">
        <f t="shared" si="3"/>
        <v>3781</v>
      </c>
    </row>
    <row r="225" spans="1:3" ht="12.75">
      <c r="A225" s="50">
        <v>3796</v>
      </c>
      <c r="B225" s="29" t="s">
        <v>1143</v>
      </c>
      <c r="C225" s="50">
        <f t="shared" si="3"/>
        <v>3796</v>
      </c>
    </row>
    <row r="226" spans="1:3" ht="12.75">
      <c r="A226" s="50" t="s">
        <v>394</v>
      </c>
      <c r="B226" t="s">
        <v>393</v>
      </c>
      <c r="C226" s="50" t="str">
        <f t="shared" si="3"/>
        <v>3019</v>
      </c>
    </row>
    <row r="227" spans="1:3" ht="12.75">
      <c r="A227" s="50">
        <v>3677</v>
      </c>
      <c r="B227" s="29" t="s">
        <v>1083</v>
      </c>
      <c r="C227" s="50">
        <f t="shared" si="3"/>
        <v>3677</v>
      </c>
    </row>
    <row r="228" spans="1:3" ht="12.75">
      <c r="A228" s="50">
        <v>1309</v>
      </c>
      <c r="B228" s="29" t="s">
        <v>1073</v>
      </c>
      <c r="C228" s="50">
        <f t="shared" si="3"/>
        <v>1309</v>
      </c>
    </row>
    <row r="229" spans="1:3" ht="15">
      <c r="A229" s="50">
        <v>4100</v>
      </c>
      <c r="B229" s="93" t="s">
        <v>1374</v>
      </c>
      <c r="C229" s="50">
        <f t="shared" si="3"/>
        <v>4100</v>
      </c>
    </row>
    <row r="230" spans="1:3" ht="12.75">
      <c r="A230" s="50" t="s">
        <v>396</v>
      </c>
      <c r="B230" t="s">
        <v>395</v>
      </c>
      <c r="C230" s="50" t="str">
        <f t="shared" si="3"/>
        <v>1149</v>
      </c>
    </row>
    <row r="231" spans="1:3" ht="12.75">
      <c r="A231" s="50" t="s">
        <v>398</v>
      </c>
      <c r="B231" t="s">
        <v>397</v>
      </c>
      <c r="C231" s="50" t="str">
        <f t="shared" si="3"/>
        <v>3041</v>
      </c>
    </row>
    <row r="232" spans="1:3" ht="12.75">
      <c r="A232" s="50" t="s">
        <v>1264</v>
      </c>
      <c r="B232" t="s">
        <v>1247</v>
      </c>
      <c r="C232" s="50" t="str">
        <f t="shared" si="3"/>
        <v>1843</v>
      </c>
    </row>
    <row r="233" spans="1:3" ht="12.75">
      <c r="A233" s="50">
        <v>3576</v>
      </c>
      <c r="B233" s="29" t="s">
        <v>1078</v>
      </c>
      <c r="C233" s="50">
        <f t="shared" si="3"/>
        <v>3576</v>
      </c>
    </row>
    <row r="234" spans="1:3" ht="12.75">
      <c r="A234" s="50" t="s">
        <v>400</v>
      </c>
      <c r="B234" t="s">
        <v>399</v>
      </c>
      <c r="C234" s="50" t="str">
        <f t="shared" si="3"/>
        <v>3383</v>
      </c>
    </row>
    <row r="235" spans="1:3" ht="12.75">
      <c r="A235" s="50">
        <v>3324</v>
      </c>
      <c r="B235" s="29" t="s">
        <v>1092</v>
      </c>
      <c r="C235" s="50">
        <f t="shared" si="3"/>
        <v>3324</v>
      </c>
    </row>
    <row r="236" spans="1:3" ht="12.75">
      <c r="A236" s="50" t="s">
        <v>402</v>
      </c>
      <c r="B236" t="s">
        <v>401</v>
      </c>
      <c r="C236" s="50" t="str">
        <f t="shared" si="3"/>
        <v>3400</v>
      </c>
    </row>
    <row r="237" spans="1:3" ht="12.75">
      <c r="A237" s="50">
        <v>1200</v>
      </c>
      <c r="B237" s="29" t="s">
        <v>1069</v>
      </c>
      <c r="C237" s="50">
        <f t="shared" si="3"/>
        <v>1200</v>
      </c>
    </row>
    <row r="238" spans="1:3" ht="12.75">
      <c r="A238" s="50" t="s">
        <v>404</v>
      </c>
      <c r="B238" t="s">
        <v>403</v>
      </c>
      <c r="C238" s="50" t="str">
        <f t="shared" si="3"/>
        <v>1357</v>
      </c>
    </row>
    <row r="239" spans="1:3" ht="12.75">
      <c r="A239" s="50" t="s">
        <v>406</v>
      </c>
      <c r="B239" t="s">
        <v>405</v>
      </c>
      <c r="C239" s="50" t="str">
        <f t="shared" si="3"/>
        <v>1110</v>
      </c>
    </row>
    <row r="240" spans="1:3" ht="12.75">
      <c r="A240" s="50">
        <v>3697</v>
      </c>
      <c r="B240" s="29" t="s">
        <v>1331</v>
      </c>
      <c r="C240" s="50">
        <f t="shared" si="3"/>
        <v>3697</v>
      </c>
    </row>
    <row r="241" spans="1:3" ht="12.75">
      <c r="A241" s="50">
        <v>3445</v>
      </c>
      <c r="B241" s="29" t="s">
        <v>1117</v>
      </c>
      <c r="C241" s="50">
        <f t="shared" si="3"/>
        <v>3445</v>
      </c>
    </row>
    <row r="242" spans="1:3" ht="12.75">
      <c r="A242" s="50" t="s">
        <v>408</v>
      </c>
      <c r="B242" t="s">
        <v>407</v>
      </c>
      <c r="C242" s="50" t="str">
        <f t="shared" si="3"/>
        <v>1652</v>
      </c>
    </row>
    <row r="243" spans="1:3" ht="12.75">
      <c r="A243" s="50" t="s">
        <v>410</v>
      </c>
      <c r="B243" t="s">
        <v>409</v>
      </c>
      <c r="C243" s="50" t="str">
        <f t="shared" si="3"/>
        <v>1658</v>
      </c>
    </row>
    <row r="244" spans="1:3" ht="12.75">
      <c r="A244" s="50" t="s">
        <v>412</v>
      </c>
      <c r="B244" t="s">
        <v>411</v>
      </c>
      <c r="C244" s="50" t="str">
        <f t="shared" si="3"/>
        <v>1558</v>
      </c>
    </row>
    <row r="245" spans="1:3" ht="12.75">
      <c r="A245" s="50">
        <v>1392</v>
      </c>
      <c r="B245" t="s">
        <v>1307</v>
      </c>
      <c r="C245" s="50">
        <f t="shared" si="3"/>
        <v>1392</v>
      </c>
    </row>
    <row r="246" spans="1:3" ht="12.75">
      <c r="A246" s="50" t="s">
        <v>414</v>
      </c>
      <c r="B246" t="s">
        <v>413</v>
      </c>
      <c r="C246" s="50" t="str">
        <f t="shared" si="3"/>
        <v>3425</v>
      </c>
    </row>
    <row r="247" spans="1:3" ht="12.75">
      <c r="A247" s="50" t="s">
        <v>416</v>
      </c>
      <c r="B247" t="s">
        <v>415</v>
      </c>
      <c r="C247" s="50" t="str">
        <f t="shared" si="3"/>
        <v>1218</v>
      </c>
    </row>
    <row r="248" spans="1:3" ht="12.75">
      <c r="A248" s="38">
        <v>4031</v>
      </c>
      <c r="B248" s="29" t="s">
        <v>1395</v>
      </c>
      <c r="C248" s="50">
        <f t="shared" si="3"/>
        <v>4031</v>
      </c>
    </row>
    <row r="249" spans="1:3" ht="12.75">
      <c r="A249" s="50">
        <v>3855</v>
      </c>
      <c r="B249" t="s">
        <v>1282</v>
      </c>
      <c r="C249" s="50">
        <f t="shared" si="3"/>
        <v>3855</v>
      </c>
    </row>
    <row r="250" spans="1:3" ht="12.75">
      <c r="A250" s="50">
        <v>3951</v>
      </c>
      <c r="B250" s="29" t="s">
        <v>1334</v>
      </c>
      <c r="C250" s="50">
        <f t="shared" si="3"/>
        <v>3951</v>
      </c>
    </row>
    <row r="251" spans="1:3" ht="12.75">
      <c r="A251" s="50" t="s">
        <v>417</v>
      </c>
      <c r="B251" t="s">
        <v>1187</v>
      </c>
      <c r="C251" s="50" t="str">
        <f t="shared" si="3"/>
        <v>1272</v>
      </c>
    </row>
    <row r="252" spans="1:3" ht="12.75">
      <c r="A252" s="50" t="s">
        <v>419</v>
      </c>
      <c r="B252" t="s">
        <v>418</v>
      </c>
      <c r="C252" s="50" t="str">
        <f t="shared" si="3"/>
        <v>3638</v>
      </c>
    </row>
    <row r="253" spans="1:3" ht="12.75">
      <c r="A253" s="50">
        <v>3989</v>
      </c>
      <c r="B253" s="29" t="s">
        <v>1346</v>
      </c>
      <c r="C253" s="50">
        <f t="shared" si="3"/>
        <v>3989</v>
      </c>
    </row>
    <row r="254" spans="1:3" ht="12.75">
      <c r="A254" s="50">
        <v>3948</v>
      </c>
      <c r="B254" s="29" t="s">
        <v>1333</v>
      </c>
      <c r="C254" s="50">
        <f aca="true" t="shared" si="4" ref="C254:C316">A254</f>
        <v>3948</v>
      </c>
    </row>
    <row r="255" spans="1:3" ht="15">
      <c r="A255" s="50">
        <v>4091</v>
      </c>
      <c r="B255" s="93" t="s">
        <v>1371</v>
      </c>
      <c r="C255" s="50">
        <f t="shared" si="4"/>
        <v>4091</v>
      </c>
    </row>
    <row r="256" spans="1:3" ht="12.75">
      <c r="A256" s="50">
        <v>3858</v>
      </c>
      <c r="B256" t="s">
        <v>1283</v>
      </c>
      <c r="C256" s="50">
        <f t="shared" si="4"/>
        <v>3858</v>
      </c>
    </row>
    <row r="257" spans="1:3" ht="12.75">
      <c r="A257">
        <v>4121</v>
      </c>
      <c r="B257" t="s">
        <v>1378</v>
      </c>
      <c r="C257" s="50">
        <f t="shared" si="4"/>
        <v>4121</v>
      </c>
    </row>
    <row r="258" spans="1:3" ht="12.75">
      <c r="A258" s="50" t="s">
        <v>421</v>
      </c>
      <c r="B258" t="s">
        <v>420</v>
      </c>
      <c r="C258" s="50" t="str">
        <f t="shared" si="4"/>
        <v>3399</v>
      </c>
    </row>
    <row r="259" spans="1:3" ht="12.75">
      <c r="A259" s="50">
        <v>3670</v>
      </c>
      <c r="B259" s="29" t="s">
        <v>1080</v>
      </c>
      <c r="C259" s="50">
        <f t="shared" si="4"/>
        <v>3670</v>
      </c>
    </row>
    <row r="260" spans="1:3" ht="12.75">
      <c r="A260" s="50" t="s">
        <v>423</v>
      </c>
      <c r="B260" t="s">
        <v>422</v>
      </c>
      <c r="C260" s="50" t="str">
        <f t="shared" si="4"/>
        <v>1361</v>
      </c>
    </row>
    <row r="261" spans="1:3" ht="12.75">
      <c r="A261" s="50" t="s">
        <v>1265</v>
      </c>
      <c r="B261" t="s">
        <v>1248</v>
      </c>
      <c r="C261" s="50" t="str">
        <f t="shared" si="4"/>
        <v>1844</v>
      </c>
    </row>
    <row r="262" spans="1:3" ht="12.75">
      <c r="A262" s="50" t="s">
        <v>425</v>
      </c>
      <c r="B262" t="s">
        <v>424</v>
      </c>
      <c r="C262" s="50" t="str">
        <f t="shared" si="4"/>
        <v>1247</v>
      </c>
    </row>
    <row r="263" spans="1:3" ht="12.75">
      <c r="A263" s="50" t="s">
        <v>1266</v>
      </c>
      <c r="B263" t="s">
        <v>1249</v>
      </c>
      <c r="C263" s="50" t="str">
        <f t="shared" si="4"/>
        <v>1845</v>
      </c>
    </row>
    <row r="264" spans="1:3" ht="12.75">
      <c r="A264" s="50" t="s">
        <v>427</v>
      </c>
      <c r="B264" t="s">
        <v>426</v>
      </c>
      <c r="C264" s="50" t="str">
        <f t="shared" si="4"/>
        <v>3513</v>
      </c>
    </row>
    <row r="265" spans="1:3" ht="12.75">
      <c r="A265" s="50">
        <v>1393</v>
      </c>
      <c r="B265" s="29" t="s">
        <v>1074</v>
      </c>
      <c r="C265" s="50">
        <f t="shared" si="4"/>
        <v>1393</v>
      </c>
    </row>
    <row r="266" spans="1:3" ht="12.75">
      <c r="A266" s="50">
        <v>1398</v>
      </c>
      <c r="B266" s="29" t="s">
        <v>1314</v>
      </c>
      <c r="C266" s="50">
        <f t="shared" si="4"/>
        <v>1398</v>
      </c>
    </row>
    <row r="267" spans="1:3" ht="12.75">
      <c r="A267" s="50" t="s">
        <v>429</v>
      </c>
      <c r="B267" t="s">
        <v>428</v>
      </c>
      <c r="C267" s="50" t="str">
        <f t="shared" si="4"/>
        <v>1191</v>
      </c>
    </row>
    <row r="268" spans="1:3" ht="12.75">
      <c r="A268" s="50">
        <v>1594</v>
      </c>
      <c r="B268" s="29" t="s">
        <v>1055</v>
      </c>
      <c r="C268" s="50">
        <f t="shared" si="4"/>
        <v>1594</v>
      </c>
    </row>
    <row r="269" spans="1:3" ht="12.75">
      <c r="A269" s="50" t="s">
        <v>431</v>
      </c>
      <c r="B269" t="s">
        <v>430</v>
      </c>
      <c r="C269" s="50" t="str">
        <f t="shared" si="4"/>
        <v>1390</v>
      </c>
    </row>
    <row r="270" spans="1:3" ht="12.75">
      <c r="A270" s="50" t="s">
        <v>433</v>
      </c>
      <c r="B270" t="s">
        <v>432</v>
      </c>
      <c r="C270" s="50" t="str">
        <f t="shared" si="4"/>
        <v>3440</v>
      </c>
    </row>
    <row r="271" spans="1:3" ht="12.75">
      <c r="A271" s="38">
        <v>4068</v>
      </c>
      <c r="B271" s="29" t="s">
        <v>1407</v>
      </c>
      <c r="C271" s="50">
        <f t="shared" si="4"/>
        <v>4068</v>
      </c>
    </row>
    <row r="272" spans="1:3" ht="12.75">
      <c r="A272" s="50">
        <v>1478</v>
      </c>
      <c r="B272" s="29" t="s">
        <v>1313</v>
      </c>
      <c r="C272" s="50">
        <f t="shared" si="4"/>
        <v>1478</v>
      </c>
    </row>
    <row r="273" spans="1:3" ht="12.75">
      <c r="A273" s="50" t="s">
        <v>435</v>
      </c>
      <c r="B273" t="s">
        <v>434</v>
      </c>
      <c r="C273" s="50" t="str">
        <f t="shared" si="4"/>
        <v>3096</v>
      </c>
    </row>
    <row r="274" spans="1:3" ht="12.75">
      <c r="A274" s="38">
        <v>4067</v>
      </c>
      <c r="B274" s="29" t="s">
        <v>1406</v>
      </c>
      <c r="C274" s="50">
        <f t="shared" si="4"/>
        <v>4067</v>
      </c>
    </row>
    <row r="275" spans="1:3" ht="12.75">
      <c r="A275" s="50" t="s">
        <v>437</v>
      </c>
      <c r="B275" t="s">
        <v>436</v>
      </c>
      <c r="C275" s="50" t="str">
        <f t="shared" si="4"/>
        <v>1805</v>
      </c>
    </row>
    <row r="276" spans="1:3" ht="12.75">
      <c r="A276" s="50" t="s">
        <v>439</v>
      </c>
      <c r="B276" t="s">
        <v>438</v>
      </c>
      <c r="C276" s="50" t="str">
        <f t="shared" si="4"/>
        <v>3476</v>
      </c>
    </row>
    <row r="277" spans="1:3" ht="12.75">
      <c r="A277" s="50" t="s">
        <v>441</v>
      </c>
      <c r="B277" t="s">
        <v>440</v>
      </c>
      <c r="C277" s="50" t="str">
        <f t="shared" si="4"/>
        <v>1073</v>
      </c>
    </row>
    <row r="278" spans="1:3" ht="12.75">
      <c r="A278" s="50">
        <v>1358</v>
      </c>
      <c r="B278" s="29" t="s">
        <v>1354</v>
      </c>
      <c r="C278" s="50">
        <f t="shared" si="4"/>
        <v>1358</v>
      </c>
    </row>
    <row r="279" spans="1:3" ht="12.75">
      <c r="A279" s="50" t="s">
        <v>443</v>
      </c>
      <c r="B279" t="s">
        <v>442</v>
      </c>
      <c r="C279" s="50" t="str">
        <f t="shared" si="4"/>
        <v>1205</v>
      </c>
    </row>
    <row r="280" spans="1:3" ht="12.75">
      <c r="A280" s="50">
        <v>3662</v>
      </c>
      <c r="B280" s="29" t="s">
        <v>1064</v>
      </c>
      <c r="C280" s="50">
        <f t="shared" si="4"/>
        <v>3662</v>
      </c>
    </row>
    <row r="281" spans="1:3" ht="12.75">
      <c r="A281" s="50" t="s">
        <v>445</v>
      </c>
      <c r="B281" t="s">
        <v>444</v>
      </c>
      <c r="C281" s="50" t="str">
        <f t="shared" si="4"/>
        <v>1143</v>
      </c>
    </row>
    <row r="282" spans="1:3" ht="12.75">
      <c r="A282" s="50" t="s">
        <v>1267</v>
      </c>
      <c r="B282" t="s">
        <v>1250</v>
      </c>
      <c r="C282" s="50" t="str">
        <f t="shared" si="4"/>
        <v>1846</v>
      </c>
    </row>
    <row r="283" spans="1:3" ht="12.75">
      <c r="A283" s="50" t="s">
        <v>447</v>
      </c>
      <c r="B283" t="s">
        <v>446</v>
      </c>
      <c r="C283" s="50" t="str">
        <f t="shared" si="4"/>
        <v>1521</v>
      </c>
    </row>
    <row r="284" spans="1:3" ht="12.75">
      <c r="A284" s="50">
        <v>1108</v>
      </c>
      <c r="B284" s="29" t="s">
        <v>1067</v>
      </c>
      <c r="C284" s="50">
        <f t="shared" si="4"/>
        <v>1108</v>
      </c>
    </row>
    <row r="285" spans="1:3" ht="12.75">
      <c r="A285" s="50">
        <v>1423</v>
      </c>
      <c r="B285" s="29" t="s">
        <v>1189</v>
      </c>
      <c r="C285" s="50">
        <f t="shared" si="4"/>
        <v>1423</v>
      </c>
    </row>
    <row r="286" spans="1:3" ht="12.75">
      <c r="A286">
        <v>4147</v>
      </c>
      <c r="B286" t="s">
        <v>1385</v>
      </c>
      <c r="C286" s="50">
        <f t="shared" si="4"/>
        <v>4147</v>
      </c>
    </row>
    <row r="287" spans="1:3" ht="12.75">
      <c r="A287" s="50" t="s">
        <v>448</v>
      </c>
      <c r="B287" t="s">
        <v>1188</v>
      </c>
      <c r="C287" s="50" t="str">
        <f t="shared" si="4"/>
        <v>3006</v>
      </c>
    </row>
    <row r="288" spans="1:3" ht="12.75">
      <c r="A288" s="50">
        <v>3624</v>
      </c>
      <c r="B288" s="29" t="s">
        <v>1190</v>
      </c>
      <c r="C288" s="50">
        <f t="shared" si="4"/>
        <v>3624</v>
      </c>
    </row>
    <row r="289" spans="1:3" ht="12.75">
      <c r="A289" s="50" t="s">
        <v>449</v>
      </c>
      <c r="B289" t="s">
        <v>1191</v>
      </c>
      <c r="C289" s="50" t="str">
        <f t="shared" si="4"/>
        <v>1384</v>
      </c>
    </row>
    <row r="290" spans="1:3" ht="12.75">
      <c r="A290" s="50" t="s">
        <v>451</v>
      </c>
      <c r="B290" t="s">
        <v>450</v>
      </c>
      <c r="C290" s="50" t="str">
        <f t="shared" si="4"/>
        <v>1689</v>
      </c>
    </row>
    <row r="291" spans="1:3" ht="12.75">
      <c r="A291" s="38">
        <v>4019</v>
      </c>
      <c r="B291" s="29" t="s">
        <v>1390</v>
      </c>
      <c r="C291" s="50">
        <f t="shared" si="4"/>
        <v>4019</v>
      </c>
    </row>
    <row r="292" spans="1:3" ht="12.75">
      <c r="A292" s="50" t="s">
        <v>453</v>
      </c>
      <c r="B292" t="s">
        <v>452</v>
      </c>
      <c r="C292" s="50" t="str">
        <f t="shared" si="4"/>
        <v>3262</v>
      </c>
    </row>
    <row r="293" spans="1:3" ht="12.75">
      <c r="A293" s="50" t="s">
        <v>454</v>
      </c>
      <c r="B293" t="s">
        <v>1192</v>
      </c>
      <c r="C293" s="50" t="str">
        <f t="shared" si="4"/>
        <v>1616</v>
      </c>
    </row>
    <row r="294" spans="1:3" ht="12.75">
      <c r="A294" s="50" t="s">
        <v>456</v>
      </c>
      <c r="B294" t="s">
        <v>455</v>
      </c>
      <c r="C294" s="50" t="str">
        <f t="shared" si="4"/>
        <v>1280</v>
      </c>
    </row>
    <row r="295" spans="1:3" ht="12.75">
      <c r="A295">
        <v>4130</v>
      </c>
      <c r="B295" t="s">
        <v>1382</v>
      </c>
      <c r="C295" s="50">
        <f t="shared" si="4"/>
        <v>4130</v>
      </c>
    </row>
    <row r="296" spans="1:3" ht="12.75">
      <c r="A296" s="50" t="s">
        <v>458</v>
      </c>
      <c r="B296" t="s">
        <v>457</v>
      </c>
      <c r="C296" s="50" t="str">
        <f t="shared" si="4"/>
        <v>3535</v>
      </c>
    </row>
    <row r="297" spans="1:3" ht="12.75">
      <c r="A297" s="50">
        <v>1040</v>
      </c>
      <c r="B297" s="29" t="s">
        <v>1193</v>
      </c>
      <c r="C297" s="50">
        <f t="shared" si="4"/>
        <v>1040</v>
      </c>
    </row>
    <row r="298" spans="1:3" ht="12.75">
      <c r="A298" s="50">
        <v>3654</v>
      </c>
      <c r="B298" t="s">
        <v>1194</v>
      </c>
      <c r="C298" s="50">
        <f t="shared" si="4"/>
        <v>3654</v>
      </c>
    </row>
    <row r="299" spans="1:3" ht="12.75">
      <c r="A299" s="50" t="s">
        <v>459</v>
      </c>
      <c r="B299" t="s">
        <v>1195</v>
      </c>
      <c r="C299" s="50" t="str">
        <f t="shared" si="4"/>
        <v>1064</v>
      </c>
    </row>
    <row r="300" spans="1:3" ht="12.75">
      <c r="A300" s="50" t="s">
        <v>460</v>
      </c>
      <c r="B300" t="s">
        <v>1196</v>
      </c>
      <c r="C300" s="50" t="str">
        <f t="shared" si="4"/>
        <v>1076</v>
      </c>
    </row>
    <row r="301" spans="1:3" ht="12.75">
      <c r="A301" s="50">
        <v>3651</v>
      </c>
      <c r="B301" s="29" t="s">
        <v>1062</v>
      </c>
      <c r="C301" s="50">
        <f t="shared" si="4"/>
        <v>3651</v>
      </c>
    </row>
    <row r="302" spans="1:3" ht="12.75">
      <c r="A302" s="50" t="s">
        <v>462</v>
      </c>
      <c r="B302" t="s">
        <v>461</v>
      </c>
      <c r="C302" s="50" t="str">
        <f t="shared" si="4"/>
        <v>1284</v>
      </c>
    </row>
    <row r="303" spans="1:3" ht="12.75">
      <c r="A303" s="50" t="s">
        <v>464</v>
      </c>
      <c r="B303" t="s">
        <v>463</v>
      </c>
      <c r="C303" s="50" t="str">
        <f t="shared" si="4"/>
        <v>1395</v>
      </c>
    </row>
    <row r="304" spans="1:3" ht="12.75">
      <c r="A304" s="50" t="s">
        <v>466</v>
      </c>
      <c r="B304" t="s">
        <v>465</v>
      </c>
      <c r="C304" s="50" t="str">
        <f t="shared" si="4"/>
        <v>1020</v>
      </c>
    </row>
    <row r="305" spans="1:3" ht="12.75">
      <c r="A305" s="50">
        <v>3684</v>
      </c>
      <c r="B305" s="29" t="s">
        <v>1085</v>
      </c>
      <c r="C305" s="50">
        <f t="shared" si="4"/>
        <v>3684</v>
      </c>
    </row>
    <row r="306" spans="1:3" ht="12.75">
      <c r="A306" s="50" t="s">
        <v>468</v>
      </c>
      <c r="B306" t="s">
        <v>467</v>
      </c>
      <c r="C306" s="50" t="str">
        <f t="shared" si="4"/>
        <v>1061</v>
      </c>
    </row>
    <row r="307" spans="1:3" ht="12.75">
      <c r="A307" s="50" t="s">
        <v>470</v>
      </c>
      <c r="B307" t="s">
        <v>469</v>
      </c>
      <c r="C307" s="50" t="str">
        <f t="shared" si="4"/>
        <v>1286</v>
      </c>
    </row>
    <row r="308" spans="1:3" ht="12.75">
      <c r="A308" s="50" t="s">
        <v>1268</v>
      </c>
      <c r="B308" t="s">
        <v>1251</v>
      </c>
      <c r="C308" s="50" t="str">
        <f t="shared" si="4"/>
        <v>1848</v>
      </c>
    </row>
    <row r="309" spans="1:3" ht="12.75">
      <c r="A309" s="50" t="s">
        <v>472</v>
      </c>
      <c r="B309" t="s">
        <v>471</v>
      </c>
      <c r="C309" s="50" t="str">
        <f t="shared" si="4"/>
        <v>3140</v>
      </c>
    </row>
    <row r="310" spans="1:3" ht="12.75">
      <c r="A310" s="50">
        <v>3736</v>
      </c>
      <c r="B310" s="29" t="s">
        <v>1109</v>
      </c>
      <c r="C310" s="50">
        <f t="shared" si="4"/>
        <v>3736</v>
      </c>
    </row>
    <row r="311" spans="1:3" ht="12.75">
      <c r="A311" s="50" t="s">
        <v>474</v>
      </c>
      <c r="B311" t="s">
        <v>473</v>
      </c>
      <c r="C311" s="50" t="str">
        <f t="shared" si="4"/>
        <v>1605</v>
      </c>
    </row>
    <row r="312" spans="1:3" ht="12.75">
      <c r="A312" s="50">
        <v>1385</v>
      </c>
      <c r="B312" t="s">
        <v>1304</v>
      </c>
      <c r="C312" s="50">
        <f t="shared" si="4"/>
        <v>1385</v>
      </c>
    </row>
    <row r="313" spans="1:3" ht="12.75">
      <c r="A313" s="38">
        <v>3972</v>
      </c>
      <c r="B313" s="29" t="s">
        <v>1408</v>
      </c>
      <c r="C313" s="50">
        <f t="shared" si="4"/>
        <v>3972</v>
      </c>
    </row>
    <row r="314" spans="1:3" ht="12.75">
      <c r="A314" s="50" t="s">
        <v>476</v>
      </c>
      <c r="B314" t="s">
        <v>475</v>
      </c>
      <c r="C314" s="50" t="str">
        <f t="shared" si="4"/>
        <v>3631</v>
      </c>
    </row>
    <row r="315" spans="1:3" ht="12.75">
      <c r="A315" s="50">
        <v>3721</v>
      </c>
      <c r="B315" s="29" t="s">
        <v>1104</v>
      </c>
      <c r="C315" s="50">
        <f t="shared" si="4"/>
        <v>3721</v>
      </c>
    </row>
    <row r="316" spans="1:3" ht="12.75">
      <c r="A316" s="50" t="s">
        <v>478</v>
      </c>
      <c r="B316" t="s">
        <v>477</v>
      </c>
      <c r="C316" s="50" t="str">
        <f t="shared" si="4"/>
        <v>3443</v>
      </c>
    </row>
    <row r="317" spans="1:3" ht="12.75">
      <c r="A317" s="50">
        <v>3632</v>
      </c>
      <c r="B317" s="29" t="s">
        <v>1059</v>
      </c>
      <c r="C317" s="50">
        <f aca="true" t="shared" si="5" ref="C317:C378">A317</f>
        <v>3632</v>
      </c>
    </row>
    <row r="318" spans="1:3" ht="12.75">
      <c r="A318" s="50">
        <v>3683</v>
      </c>
      <c r="B318" s="29" t="s">
        <v>1118</v>
      </c>
      <c r="C318" s="50">
        <f t="shared" si="5"/>
        <v>3683</v>
      </c>
    </row>
    <row r="319" spans="1:3" ht="12.75">
      <c r="A319" s="50" t="s">
        <v>480</v>
      </c>
      <c r="B319" t="s">
        <v>479</v>
      </c>
      <c r="C319" s="50" t="str">
        <f t="shared" si="5"/>
        <v>1117</v>
      </c>
    </row>
    <row r="320" spans="1:3" ht="12.75">
      <c r="A320" s="50">
        <v>1480</v>
      </c>
      <c r="B320" s="29" t="s">
        <v>1054</v>
      </c>
      <c r="C320" s="50">
        <f t="shared" si="5"/>
        <v>1480</v>
      </c>
    </row>
    <row r="321" spans="1:3" ht="12.75">
      <c r="A321" s="50" t="s">
        <v>482</v>
      </c>
      <c r="B321" t="s">
        <v>481</v>
      </c>
      <c r="C321" s="50" t="str">
        <f t="shared" si="5"/>
        <v>3325</v>
      </c>
    </row>
    <row r="322" spans="1:3" ht="12.75">
      <c r="A322" s="50" t="s">
        <v>484</v>
      </c>
      <c r="B322" t="s">
        <v>483</v>
      </c>
      <c r="C322" s="50" t="str">
        <f t="shared" si="5"/>
        <v>1233</v>
      </c>
    </row>
    <row r="323" spans="1:3" ht="12.75">
      <c r="A323" s="50">
        <v>1082</v>
      </c>
      <c r="B323" s="29" t="s">
        <v>1066</v>
      </c>
      <c r="C323" s="50">
        <f t="shared" si="5"/>
        <v>1082</v>
      </c>
    </row>
    <row r="324" spans="1:3" ht="12.75">
      <c r="A324" s="50" t="s">
        <v>486</v>
      </c>
      <c r="B324" t="s">
        <v>485</v>
      </c>
      <c r="C324" s="50" t="str">
        <f t="shared" si="5"/>
        <v>3145</v>
      </c>
    </row>
    <row r="325" spans="1:3" ht="12.75">
      <c r="A325" s="38">
        <v>4080</v>
      </c>
      <c r="B325" s="29" t="s">
        <v>1410</v>
      </c>
      <c r="C325" s="50">
        <f t="shared" si="5"/>
        <v>4080</v>
      </c>
    </row>
    <row r="326" spans="1:3" ht="12.75">
      <c r="A326" s="50" t="s">
        <v>488</v>
      </c>
      <c r="B326" t="s">
        <v>487</v>
      </c>
      <c r="C326" s="50" t="str">
        <f t="shared" si="5"/>
        <v>3439</v>
      </c>
    </row>
    <row r="327" spans="1:3" ht="12.75">
      <c r="A327" s="50" t="s">
        <v>490</v>
      </c>
      <c r="B327" t="s">
        <v>489</v>
      </c>
      <c r="C327" s="50" t="str">
        <f t="shared" si="5"/>
        <v>1330</v>
      </c>
    </row>
    <row r="328" spans="1:3" ht="12.75">
      <c r="A328" s="50" t="s">
        <v>492</v>
      </c>
      <c r="B328" t="s">
        <v>491</v>
      </c>
      <c r="C328" s="50" t="str">
        <f t="shared" si="5"/>
        <v>1317</v>
      </c>
    </row>
    <row r="329" spans="1:3" ht="12.75">
      <c r="A329" s="50" t="s">
        <v>494</v>
      </c>
      <c r="B329" t="s">
        <v>493</v>
      </c>
      <c r="C329" s="50" t="str">
        <f t="shared" si="5"/>
        <v>3216</v>
      </c>
    </row>
    <row r="330" spans="1:3" ht="12.75">
      <c r="A330" s="50" t="s">
        <v>495</v>
      </c>
      <c r="B330" t="s">
        <v>1197</v>
      </c>
      <c r="C330" s="50" t="str">
        <f t="shared" si="5"/>
        <v>1685</v>
      </c>
    </row>
    <row r="331" spans="1:3" ht="12.75">
      <c r="A331" s="50">
        <v>3168</v>
      </c>
      <c r="B331" s="29" t="s">
        <v>1102</v>
      </c>
      <c r="C331" s="50">
        <f t="shared" si="5"/>
        <v>3168</v>
      </c>
    </row>
    <row r="332" spans="1:3" ht="12.75">
      <c r="A332" s="50" t="s">
        <v>497</v>
      </c>
      <c r="B332" t="s">
        <v>496</v>
      </c>
      <c r="C332" s="50" t="str">
        <f t="shared" si="5"/>
        <v>1807</v>
      </c>
    </row>
    <row r="333" spans="1:3" ht="12.75">
      <c r="A333" s="50" t="s">
        <v>499</v>
      </c>
      <c r="B333" t="s">
        <v>498</v>
      </c>
      <c r="C333" s="50" t="str">
        <f t="shared" si="5"/>
        <v>3612</v>
      </c>
    </row>
    <row r="334" spans="1:3" ht="12.75">
      <c r="A334" s="50" t="s">
        <v>501</v>
      </c>
      <c r="B334" t="s">
        <v>500</v>
      </c>
      <c r="C334" s="50" t="str">
        <f t="shared" si="5"/>
        <v>2804</v>
      </c>
    </row>
    <row r="335" spans="1:3" ht="15">
      <c r="A335" s="50">
        <v>4020</v>
      </c>
      <c r="B335" s="93" t="s">
        <v>1362</v>
      </c>
      <c r="C335" s="50">
        <f t="shared" si="5"/>
        <v>4020</v>
      </c>
    </row>
    <row r="336" spans="1:3" ht="15">
      <c r="A336" s="50">
        <v>4086</v>
      </c>
      <c r="B336" s="93" t="s">
        <v>1368</v>
      </c>
      <c r="C336" s="50">
        <f t="shared" si="5"/>
        <v>4086</v>
      </c>
    </row>
    <row r="337" spans="1:3" ht="12.75">
      <c r="A337" s="50" t="s">
        <v>503</v>
      </c>
      <c r="B337" t="s">
        <v>502</v>
      </c>
      <c r="C337" s="50" t="str">
        <f t="shared" si="5"/>
        <v>3525</v>
      </c>
    </row>
    <row r="338" spans="1:3" ht="12.75">
      <c r="A338" s="50" t="s">
        <v>505</v>
      </c>
      <c r="B338" t="s">
        <v>504</v>
      </c>
      <c r="C338" s="50" t="str">
        <f t="shared" si="5"/>
        <v>3095</v>
      </c>
    </row>
    <row r="339" spans="1:3" ht="12.75">
      <c r="A339" s="50" t="s">
        <v>507</v>
      </c>
      <c r="B339" t="s">
        <v>506</v>
      </c>
      <c r="C339" s="50" t="str">
        <f t="shared" si="5"/>
        <v>1754</v>
      </c>
    </row>
    <row r="340" spans="1:3" ht="15">
      <c r="A340" s="50">
        <v>4059</v>
      </c>
      <c r="B340" s="93" t="s">
        <v>1363</v>
      </c>
      <c r="C340" s="50">
        <f t="shared" si="5"/>
        <v>4059</v>
      </c>
    </row>
    <row r="341" spans="1:3" ht="12.75">
      <c r="A341" s="50" t="s">
        <v>509</v>
      </c>
      <c r="B341" t="s">
        <v>508</v>
      </c>
      <c r="C341" s="50" t="str">
        <f t="shared" si="5"/>
        <v>3509</v>
      </c>
    </row>
    <row r="342" spans="1:3" ht="12.75">
      <c r="A342" s="50" t="s">
        <v>511</v>
      </c>
      <c r="B342" t="s">
        <v>510</v>
      </c>
      <c r="C342" s="50" t="str">
        <f t="shared" si="5"/>
        <v>1808</v>
      </c>
    </row>
    <row r="343" spans="1:3" ht="12.75">
      <c r="A343" s="50" t="s">
        <v>513</v>
      </c>
      <c r="B343" t="s">
        <v>512</v>
      </c>
      <c r="C343" s="50" t="str">
        <f t="shared" si="5"/>
        <v>1113</v>
      </c>
    </row>
    <row r="344" spans="1:3" ht="12.75">
      <c r="A344" s="50" t="s">
        <v>515</v>
      </c>
      <c r="B344" t="s">
        <v>514</v>
      </c>
      <c r="C344" s="50" t="str">
        <f t="shared" si="5"/>
        <v>3371</v>
      </c>
    </row>
    <row r="345" spans="1:3" ht="12.75">
      <c r="A345" s="50" t="s">
        <v>1269</v>
      </c>
      <c r="B345" t="s">
        <v>1252</v>
      </c>
      <c r="C345" s="50" t="str">
        <f t="shared" si="5"/>
        <v>1849</v>
      </c>
    </row>
    <row r="346" spans="1:3" ht="12.75">
      <c r="A346" s="50" t="s">
        <v>517</v>
      </c>
      <c r="B346" t="s">
        <v>516</v>
      </c>
      <c r="C346" s="50" t="str">
        <f t="shared" si="5"/>
        <v>1261</v>
      </c>
    </row>
    <row r="347" spans="1:3" ht="12.75">
      <c r="A347" s="50">
        <v>3078</v>
      </c>
      <c r="B347" s="29" t="s">
        <v>1339</v>
      </c>
      <c r="C347" s="50">
        <f t="shared" si="5"/>
        <v>3078</v>
      </c>
    </row>
    <row r="348" spans="1:3" ht="12.75">
      <c r="A348" s="50">
        <v>3483</v>
      </c>
      <c r="B348" s="29" t="s">
        <v>1200</v>
      </c>
      <c r="C348" s="50">
        <f t="shared" si="5"/>
        <v>3483</v>
      </c>
    </row>
    <row r="349" spans="1:3" ht="12.75">
      <c r="A349" s="50" t="s">
        <v>519</v>
      </c>
      <c r="B349" t="s">
        <v>518</v>
      </c>
      <c r="C349" s="50" t="str">
        <f t="shared" si="5"/>
        <v>1575</v>
      </c>
    </row>
    <row r="350" spans="1:3" ht="12.75">
      <c r="A350" s="50" t="s">
        <v>520</v>
      </c>
      <c r="B350" t="s">
        <v>1414</v>
      </c>
      <c r="C350" s="50" t="str">
        <f t="shared" si="5"/>
        <v>3290</v>
      </c>
    </row>
    <row r="351" spans="1:3" ht="12.75">
      <c r="A351" s="50">
        <v>3829</v>
      </c>
      <c r="B351" s="28" t="s">
        <v>1298</v>
      </c>
      <c r="C351" s="50">
        <f t="shared" si="5"/>
        <v>3829</v>
      </c>
    </row>
    <row r="352" spans="1:3" ht="12.75">
      <c r="A352" s="50" t="s">
        <v>522</v>
      </c>
      <c r="B352" t="s">
        <v>521</v>
      </c>
      <c r="C352" s="50" t="str">
        <f t="shared" si="5"/>
        <v>3551</v>
      </c>
    </row>
    <row r="353" spans="1:3" ht="12.75">
      <c r="A353" s="50" t="s">
        <v>524</v>
      </c>
      <c r="B353" t="s">
        <v>523</v>
      </c>
      <c r="C353" s="50" t="str">
        <f t="shared" si="5"/>
        <v>3624</v>
      </c>
    </row>
    <row r="354" spans="1:3" ht="12.75">
      <c r="A354" s="50">
        <v>3828</v>
      </c>
      <c r="B354" t="s">
        <v>1284</v>
      </c>
      <c r="C354" s="50">
        <f t="shared" si="5"/>
        <v>3828</v>
      </c>
    </row>
    <row r="355" spans="1:3" ht="12.75">
      <c r="A355" s="50">
        <v>3739</v>
      </c>
      <c r="B355" s="29" t="s">
        <v>1110</v>
      </c>
      <c r="C355" s="50">
        <f t="shared" si="5"/>
        <v>3739</v>
      </c>
    </row>
    <row r="356" spans="1:3" ht="12.75">
      <c r="A356" s="50" t="s">
        <v>526</v>
      </c>
      <c r="B356" t="s">
        <v>525</v>
      </c>
      <c r="C356" s="50" t="str">
        <f t="shared" si="5"/>
        <v>1265</v>
      </c>
    </row>
    <row r="357" spans="1:3" ht="12.75">
      <c r="A357" s="50" t="s">
        <v>528</v>
      </c>
      <c r="B357" t="s">
        <v>527</v>
      </c>
      <c r="C357" s="50" t="str">
        <f t="shared" si="5"/>
        <v>1572</v>
      </c>
    </row>
    <row r="358" spans="1:3" ht="12.75">
      <c r="A358" s="50" t="s">
        <v>530</v>
      </c>
      <c r="B358" t="s">
        <v>529</v>
      </c>
      <c r="C358" s="50" t="str">
        <f t="shared" si="5"/>
        <v>1090</v>
      </c>
    </row>
    <row r="359" spans="1:3" ht="12.75">
      <c r="A359" s="50" t="s">
        <v>532</v>
      </c>
      <c r="B359" t="s">
        <v>531</v>
      </c>
      <c r="C359" s="50" t="str">
        <f t="shared" si="5"/>
        <v>1620</v>
      </c>
    </row>
    <row r="360" spans="1:3" ht="12.75">
      <c r="A360">
        <v>4124</v>
      </c>
      <c r="B360" t="s">
        <v>1380</v>
      </c>
      <c r="C360" s="50">
        <f t="shared" si="5"/>
        <v>4124</v>
      </c>
    </row>
    <row r="361" spans="1:3" ht="12.75">
      <c r="A361" s="50" t="s">
        <v>534</v>
      </c>
      <c r="B361" t="s">
        <v>533</v>
      </c>
      <c r="C361" s="50" t="str">
        <f t="shared" si="5"/>
        <v>3587</v>
      </c>
    </row>
    <row r="362" spans="1:3" ht="12.75">
      <c r="A362" s="50">
        <v>3733</v>
      </c>
      <c r="B362" s="29" t="s">
        <v>1108</v>
      </c>
      <c r="C362" s="50">
        <f t="shared" si="5"/>
        <v>3733</v>
      </c>
    </row>
    <row r="363" spans="1:3" ht="12.75">
      <c r="A363" s="50">
        <v>1307</v>
      </c>
      <c r="B363" s="29" t="s">
        <v>1099</v>
      </c>
      <c r="C363" s="50">
        <f t="shared" si="5"/>
        <v>1307</v>
      </c>
    </row>
    <row r="364" spans="1:3" ht="12.75">
      <c r="A364" s="50">
        <v>3759</v>
      </c>
      <c r="B364" s="29" t="s">
        <v>1121</v>
      </c>
      <c r="C364" s="50">
        <f t="shared" si="5"/>
        <v>3759</v>
      </c>
    </row>
    <row r="365" spans="1:3" ht="12.75">
      <c r="A365" s="50" t="s">
        <v>536</v>
      </c>
      <c r="B365" t="s">
        <v>535</v>
      </c>
      <c r="C365" s="50" t="str">
        <f t="shared" si="5"/>
        <v>1378</v>
      </c>
    </row>
    <row r="366" spans="1:3" ht="12.75">
      <c r="A366" s="50" t="s">
        <v>537</v>
      </c>
      <c r="B366" t="s">
        <v>1198</v>
      </c>
      <c r="C366" s="50" t="str">
        <f t="shared" si="5"/>
        <v>1016</v>
      </c>
    </row>
    <row r="367" spans="1:3" ht="12.75">
      <c r="A367" s="50" t="s">
        <v>539</v>
      </c>
      <c r="B367" t="s">
        <v>538</v>
      </c>
      <c r="C367" s="50" t="str">
        <f t="shared" si="5"/>
        <v>3090</v>
      </c>
    </row>
    <row r="368" spans="1:3" ht="12.75">
      <c r="A368" s="50" t="s">
        <v>541</v>
      </c>
      <c r="B368" t="s">
        <v>540</v>
      </c>
      <c r="C368" s="50" t="str">
        <f t="shared" si="5"/>
        <v>1542</v>
      </c>
    </row>
    <row r="369" spans="1:3" ht="12.75">
      <c r="A369" s="50" t="s">
        <v>542</v>
      </c>
      <c r="B369" t="s">
        <v>1199</v>
      </c>
      <c r="C369" s="50" t="str">
        <f t="shared" si="5"/>
        <v>3176</v>
      </c>
    </row>
    <row r="370" spans="1:3" ht="12.75">
      <c r="A370" s="50" t="s">
        <v>544</v>
      </c>
      <c r="B370" t="s">
        <v>543</v>
      </c>
      <c r="C370" s="50" t="str">
        <f t="shared" si="5"/>
        <v>3039</v>
      </c>
    </row>
    <row r="371" spans="1:3" ht="12.75">
      <c r="A371" s="50" t="s">
        <v>546</v>
      </c>
      <c r="B371" t="s">
        <v>545</v>
      </c>
      <c r="C371" s="50" t="str">
        <f t="shared" si="5"/>
        <v>1773</v>
      </c>
    </row>
    <row r="372" spans="1:3" ht="12.75">
      <c r="A372" s="50" t="s">
        <v>548</v>
      </c>
      <c r="B372" t="s">
        <v>547</v>
      </c>
      <c r="C372" s="50" t="str">
        <f t="shared" si="5"/>
        <v>3377</v>
      </c>
    </row>
    <row r="373" spans="1:3" ht="12.75">
      <c r="A373" s="50" t="s">
        <v>550</v>
      </c>
      <c r="B373" t="s">
        <v>549</v>
      </c>
      <c r="C373" s="50" t="str">
        <f t="shared" si="5"/>
        <v>3242</v>
      </c>
    </row>
    <row r="374" spans="1:3" ht="12.75">
      <c r="A374" s="50" t="s">
        <v>552</v>
      </c>
      <c r="B374" t="s">
        <v>551</v>
      </c>
      <c r="C374" s="50" t="str">
        <f t="shared" si="5"/>
        <v>1008</v>
      </c>
    </row>
    <row r="375" spans="1:3" ht="12.75">
      <c r="A375" s="50" t="s">
        <v>554</v>
      </c>
      <c r="B375" t="s">
        <v>553</v>
      </c>
      <c r="C375" s="50" t="str">
        <f t="shared" si="5"/>
        <v>1674</v>
      </c>
    </row>
    <row r="376" spans="1:3" ht="12.75">
      <c r="A376" s="50">
        <v>3784</v>
      </c>
      <c r="B376" s="29" t="s">
        <v>1136</v>
      </c>
      <c r="C376" s="50">
        <f t="shared" si="5"/>
        <v>3784</v>
      </c>
    </row>
    <row r="377" spans="1:3" ht="12.75">
      <c r="A377" s="50">
        <v>3388</v>
      </c>
      <c r="B377" s="29" t="s">
        <v>1057</v>
      </c>
      <c r="C377" s="50">
        <f t="shared" si="5"/>
        <v>3388</v>
      </c>
    </row>
    <row r="378" spans="1:3" ht="12.75">
      <c r="A378">
        <v>4122</v>
      </c>
      <c r="B378" t="s">
        <v>1379</v>
      </c>
      <c r="C378" s="50">
        <f t="shared" si="5"/>
        <v>4122</v>
      </c>
    </row>
    <row r="379" spans="1:3" ht="12.75">
      <c r="A379" s="50" t="s">
        <v>556</v>
      </c>
      <c r="B379" t="s">
        <v>555</v>
      </c>
      <c r="C379" s="50" t="str">
        <f aca="true" t="shared" si="6" ref="C379:C442">A379</f>
        <v>3528</v>
      </c>
    </row>
    <row r="380" spans="1:3" ht="12.75">
      <c r="A380" s="50" t="s">
        <v>558</v>
      </c>
      <c r="B380" t="s">
        <v>557</v>
      </c>
      <c r="C380" s="50" t="str">
        <f t="shared" si="6"/>
        <v>1367</v>
      </c>
    </row>
    <row r="381" spans="1:3" ht="12.75">
      <c r="A381" s="50" t="s">
        <v>1270</v>
      </c>
      <c r="B381" t="s">
        <v>1253</v>
      </c>
      <c r="C381" s="50" t="str">
        <f t="shared" si="6"/>
        <v>1851</v>
      </c>
    </row>
    <row r="382" spans="1:3" ht="12.75">
      <c r="A382" s="50" t="s">
        <v>560</v>
      </c>
      <c r="B382" t="s">
        <v>559</v>
      </c>
      <c r="C382" s="50" t="str">
        <f t="shared" si="6"/>
        <v>1360</v>
      </c>
    </row>
    <row r="383" spans="1:3" ht="12.75">
      <c r="A383" s="50">
        <v>1424</v>
      </c>
      <c r="B383" t="s">
        <v>1305</v>
      </c>
      <c r="C383" s="50">
        <f t="shared" si="6"/>
        <v>1424</v>
      </c>
    </row>
    <row r="384" spans="1:3" ht="12.75">
      <c r="A384" s="50" t="s">
        <v>562</v>
      </c>
      <c r="B384" t="s">
        <v>561</v>
      </c>
      <c r="C384" s="50" t="str">
        <f t="shared" si="6"/>
        <v>1809</v>
      </c>
    </row>
    <row r="385" spans="1:3" ht="12.75">
      <c r="A385" s="50" t="s">
        <v>564</v>
      </c>
      <c r="B385" t="s">
        <v>563</v>
      </c>
      <c r="C385" s="50" t="str">
        <f t="shared" si="6"/>
        <v>1147</v>
      </c>
    </row>
    <row r="386" spans="1:3" ht="12.75">
      <c r="A386" s="50" t="s">
        <v>566</v>
      </c>
      <c r="B386" t="s">
        <v>565</v>
      </c>
      <c r="C386" s="50" t="str">
        <f t="shared" si="6"/>
        <v>1056</v>
      </c>
    </row>
    <row r="387" spans="1:3" ht="12.75">
      <c r="A387" s="50" t="s">
        <v>568</v>
      </c>
      <c r="B387" t="s">
        <v>567</v>
      </c>
      <c r="C387" s="50" t="str">
        <f t="shared" si="6"/>
        <v>3487</v>
      </c>
    </row>
    <row r="388" spans="1:3" ht="12.75">
      <c r="A388" s="50" t="s">
        <v>570</v>
      </c>
      <c r="B388" t="s">
        <v>569</v>
      </c>
      <c r="C388" s="50" t="str">
        <f t="shared" si="6"/>
        <v>1810</v>
      </c>
    </row>
    <row r="389" spans="1:3" ht="12.75">
      <c r="A389" s="50">
        <v>3270</v>
      </c>
      <c r="B389" t="s">
        <v>1359</v>
      </c>
      <c r="C389" s="50">
        <f t="shared" si="6"/>
        <v>3270</v>
      </c>
    </row>
    <row r="390" spans="1:3" ht="12.75">
      <c r="A390" s="50" t="s">
        <v>572</v>
      </c>
      <c r="B390" t="s">
        <v>571</v>
      </c>
      <c r="C390" s="50" t="str">
        <f t="shared" si="6"/>
        <v>1035</v>
      </c>
    </row>
    <row r="391" spans="1:3" ht="12.75">
      <c r="A391" s="50">
        <v>1165</v>
      </c>
      <c r="B391" s="29" t="s">
        <v>1206</v>
      </c>
      <c r="C391" s="50">
        <f t="shared" si="6"/>
        <v>1165</v>
      </c>
    </row>
    <row r="392" spans="1:3" ht="12.75">
      <c r="A392" s="50" t="s">
        <v>574</v>
      </c>
      <c r="B392" t="s">
        <v>573</v>
      </c>
      <c r="C392" s="50" t="str">
        <f t="shared" si="6"/>
        <v>3590</v>
      </c>
    </row>
    <row r="393" spans="1:3" ht="12.75">
      <c r="A393" s="50">
        <v>1706</v>
      </c>
      <c r="B393" s="29" t="s">
        <v>1090</v>
      </c>
      <c r="C393" s="50">
        <f t="shared" si="6"/>
        <v>1706</v>
      </c>
    </row>
    <row r="394" spans="1:3" ht="12.75">
      <c r="A394" s="50" t="s">
        <v>575</v>
      </c>
      <c r="B394" t="s">
        <v>1201</v>
      </c>
      <c r="C394" s="50" t="str">
        <f t="shared" si="6"/>
        <v>1777</v>
      </c>
    </row>
    <row r="395" spans="1:3" ht="12.75">
      <c r="A395" s="50">
        <v>3644</v>
      </c>
      <c r="B395" s="29" t="s">
        <v>1061</v>
      </c>
      <c r="C395" s="50">
        <f t="shared" si="6"/>
        <v>3644</v>
      </c>
    </row>
    <row r="396" spans="1:3" ht="12.75">
      <c r="A396" s="50" t="s">
        <v>577</v>
      </c>
      <c r="B396" t="s">
        <v>576</v>
      </c>
      <c r="C396" s="50" t="str">
        <f t="shared" si="6"/>
        <v>1106</v>
      </c>
    </row>
    <row r="397" spans="1:3" ht="12.75">
      <c r="A397" s="50" t="s">
        <v>579</v>
      </c>
      <c r="B397" t="s">
        <v>578</v>
      </c>
      <c r="C397" s="50" t="str">
        <f t="shared" si="6"/>
        <v>1527</v>
      </c>
    </row>
    <row r="398" spans="1:3" ht="12.75">
      <c r="A398" s="50">
        <v>3297</v>
      </c>
      <c r="B398" s="29" t="s">
        <v>1207</v>
      </c>
      <c r="C398" s="50">
        <f t="shared" si="6"/>
        <v>3297</v>
      </c>
    </row>
    <row r="399" spans="1:3" ht="12.75">
      <c r="A399" s="50" t="s">
        <v>581</v>
      </c>
      <c r="B399" t="s">
        <v>580</v>
      </c>
      <c r="C399" s="50" t="str">
        <f t="shared" si="6"/>
        <v>1811</v>
      </c>
    </row>
    <row r="400" spans="1:3" ht="12.75">
      <c r="A400" s="50" t="s">
        <v>583</v>
      </c>
      <c r="B400" t="s">
        <v>582</v>
      </c>
      <c r="C400" s="50" t="str">
        <f t="shared" si="6"/>
        <v>3432</v>
      </c>
    </row>
    <row r="401" spans="1:3" ht="12.75">
      <c r="A401" s="50" t="s">
        <v>585</v>
      </c>
      <c r="B401" t="s">
        <v>584</v>
      </c>
      <c r="C401" s="50" t="str">
        <f t="shared" si="6"/>
        <v>1172</v>
      </c>
    </row>
    <row r="402" spans="1:3" ht="12.75">
      <c r="A402" s="50">
        <v>3862</v>
      </c>
      <c r="B402" t="s">
        <v>1292</v>
      </c>
      <c r="C402" s="50">
        <f t="shared" si="6"/>
        <v>3862</v>
      </c>
    </row>
    <row r="403" spans="1:3" ht="12.75">
      <c r="A403" s="50" t="s">
        <v>586</v>
      </c>
      <c r="B403" t="s">
        <v>1202</v>
      </c>
      <c r="C403" s="50" t="str">
        <f t="shared" si="6"/>
        <v>1301</v>
      </c>
    </row>
    <row r="404" spans="1:3" ht="12.75">
      <c r="A404" s="50">
        <v>3860</v>
      </c>
      <c r="B404" t="s">
        <v>1285</v>
      </c>
      <c r="C404" s="50">
        <f t="shared" si="6"/>
        <v>3860</v>
      </c>
    </row>
    <row r="405" spans="1:3" ht="12.75">
      <c r="A405" s="50">
        <v>3691</v>
      </c>
      <c r="B405" s="29" t="s">
        <v>1203</v>
      </c>
      <c r="C405" s="50">
        <f t="shared" si="6"/>
        <v>3691</v>
      </c>
    </row>
    <row r="406" spans="1:3" ht="12.75">
      <c r="A406" s="50" t="s">
        <v>588</v>
      </c>
      <c r="B406" t="s">
        <v>587</v>
      </c>
      <c r="C406" s="50" t="str">
        <f t="shared" si="6"/>
        <v>3370</v>
      </c>
    </row>
    <row r="407" spans="1:3" ht="12.75">
      <c r="A407" s="50" t="s">
        <v>590</v>
      </c>
      <c r="B407" t="s">
        <v>589</v>
      </c>
      <c r="C407" s="50" t="str">
        <f t="shared" si="6"/>
        <v>1362</v>
      </c>
    </row>
    <row r="408" spans="1:3" ht="12.75">
      <c r="A408" s="50">
        <v>1070</v>
      </c>
      <c r="B408" s="29" t="s">
        <v>1208</v>
      </c>
      <c r="C408" s="50">
        <f t="shared" si="6"/>
        <v>1070</v>
      </c>
    </row>
    <row r="409" spans="1:3" ht="12.75">
      <c r="A409" s="50" t="s">
        <v>592</v>
      </c>
      <c r="B409" t="s">
        <v>591</v>
      </c>
      <c r="C409" s="50" t="str">
        <f t="shared" si="6"/>
        <v>1051</v>
      </c>
    </row>
    <row r="410" spans="1:3" ht="12.75">
      <c r="A410" s="50" t="s">
        <v>594</v>
      </c>
      <c r="B410" t="s">
        <v>593</v>
      </c>
      <c r="C410" s="50" t="str">
        <f t="shared" si="6"/>
        <v>1590</v>
      </c>
    </row>
    <row r="411" spans="1:3" ht="12.75">
      <c r="A411" s="50" t="s">
        <v>596</v>
      </c>
      <c r="B411" t="s">
        <v>595</v>
      </c>
      <c r="C411" s="50" t="str">
        <f t="shared" si="6"/>
        <v>3580</v>
      </c>
    </row>
    <row r="412" spans="1:3" ht="12.75">
      <c r="A412" s="50">
        <v>3827</v>
      </c>
      <c r="B412" s="28" t="s">
        <v>1299</v>
      </c>
      <c r="C412" s="50">
        <f t="shared" si="6"/>
        <v>3827</v>
      </c>
    </row>
    <row r="413" spans="1:3" ht="12.75">
      <c r="A413" s="50">
        <v>1727</v>
      </c>
      <c r="B413" s="29" t="s">
        <v>1360</v>
      </c>
      <c r="C413" s="50">
        <f t="shared" si="6"/>
        <v>1727</v>
      </c>
    </row>
    <row r="414" spans="1:3" ht="12.75">
      <c r="A414" s="50" t="s">
        <v>598</v>
      </c>
      <c r="B414" t="s">
        <v>597</v>
      </c>
      <c r="C414" s="50" t="str">
        <f t="shared" si="6"/>
        <v>1812</v>
      </c>
    </row>
    <row r="415" spans="1:3" ht="12.75">
      <c r="A415" s="50">
        <v>3931</v>
      </c>
      <c r="B415" s="29" t="s">
        <v>1323</v>
      </c>
      <c r="C415" s="50">
        <f t="shared" si="6"/>
        <v>3931</v>
      </c>
    </row>
    <row r="416" spans="1:3" ht="12.75">
      <c r="A416" s="50" t="s">
        <v>600</v>
      </c>
      <c r="B416" t="s">
        <v>599</v>
      </c>
      <c r="C416" s="50" t="str">
        <f t="shared" si="6"/>
        <v>1459</v>
      </c>
    </row>
    <row r="417" spans="1:3" ht="12.75">
      <c r="A417" s="50" t="s">
        <v>1271</v>
      </c>
      <c r="B417" t="s">
        <v>1254</v>
      </c>
      <c r="C417" s="50" t="str">
        <f t="shared" si="6"/>
        <v>1852</v>
      </c>
    </row>
    <row r="418" spans="1:3" ht="12.75">
      <c r="A418" s="50" t="s">
        <v>602</v>
      </c>
      <c r="B418" t="s">
        <v>601</v>
      </c>
      <c r="C418" s="50" t="str">
        <f t="shared" si="6"/>
        <v>2800</v>
      </c>
    </row>
    <row r="419" spans="1:3" ht="12.75">
      <c r="A419" s="50">
        <v>3680</v>
      </c>
      <c r="B419" s="29" t="s">
        <v>1084</v>
      </c>
      <c r="C419" s="50">
        <f t="shared" si="6"/>
        <v>3680</v>
      </c>
    </row>
    <row r="420" spans="1:3" ht="12.75">
      <c r="A420" s="50">
        <v>3979</v>
      </c>
      <c r="B420" s="29" t="s">
        <v>1343</v>
      </c>
      <c r="C420" s="50">
        <f t="shared" si="6"/>
        <v>3979</v>
      </c>
    </row>
    <row r="421" spans="1:3" ht="12.75">
      <c r="A421" s="50">
        <v>3867</v>
      </c>
      <c r="B421" s="29" t="s">
        <v>1332</v>
      </c>
      <c r="C421" s="50">
        <f t="shared" si="6"/>
        <v>3867</v>
      </c>
    </row>
    <row r="422" spans="1:3" ht="12.75">
      <c r="A422" s="50" t="s">
        <v>604</v>
      </c>
      <c r="B422" t="s">
        <v>603</v>
      </c>
      <c r="C422" s="50" t="str">
        <f t="shared" si="6"/>
        <v>3288</v>
      </c>
    </row>
    <row r="423" spans="1:3" ht="12.75">
      <c r="A423" s="50" t="s">
        <v>606</v>
      </c>
      <c r="B423" t="s">
        <v>605</v>
      </c>
      <c r="C423" s="50" t="str">
        <f t="shared" si="6"/>
        <v>1122</v>
      </c>
    </row>
    <row r="424" spans="1:3" ht="12.75">
      <c r="A424" s="50" t="s">
        <v>608</v>
      </c>
      <c r="B424" t="s">
        <v>607</v>
      </c>
      <c r="C424" s="50" t="str">
        <f t="shared" si="6"/>
        <v>1471</v>
      </c>
    </row>
    <row r="425" spans="1:3" ht="12.75">
      <c r="A425" s="50" t="s">
        <v>1308</v>
      </c>
      <c r="B425" t="s">
        <v>1309</v>
      </c>
      <c r="C425" s="50" t="str">
        <f t="shared" si="6"/>
        <v>3311</v>
      </c>
    </row>
    <row r="426" spans="1:3" ht="12.75">
      <c r="A426" s="50" t="s">
        <v>610</v>
      </c>
      <c r="B426" t="s">
        <v>609</v>
      </c>
      <c r="C426" s="50" t="str">
        <f t="shared" si="6"/>
        <v>3159</v>
      </c>
    </row>
    <row r="427" spans="1:3" ht="12.75">
      <c r="A427" s="50" t="s">
        <v>612</v>
      </c>
      <c r="B427" t="s">
        <v>611</v>
      </c>
      <c r="C427" s="50" t="str">
        <f t="shared" si="6"/>
        <v>3429</v>
      </c>
    </row>
    <row r="428" spans="1:3" ht="12.75">
      <c r="A428" s="50" t="s">
        <v>614</v>
      </c>
      <c r="B428" t="s">
        <v>613</v>
      </c>
      <c r="C428" s="50" t="str">
        <f t="shared" si="6"/>
        <v>1813</v>
      </c>
    </row>
    <row r="429" spans="1:3" ht="15">
      <c r="A429" s="50">
        <v>4082</v>
      </c>
      <c r="B429" s="93" t="s">
        <v>1366</v>
      </c>
      <c r="C429" s="50">
        <f t="shared" si="6"/>
        <v>4082</v>
      </c>
    </row>
    <row r="430" spans="1:3" ht="12.75">
      <c r="A430" s="50">
        <v>1662</v>
      </c>
      <c r="B430" s="29" t="s">
        <v>1114</v>
      </c>
      <c r="C430" s="50">
        <f t="shared" si="6"/>
        <v>1662</v>
      </c>
    </row>
    <row r="431" spans="1:3" ht="12.75">
      <c r="A431" s="50" t="s">
        <v>616</v>
      </c>
      <c r="B431" t="s">
        <v>615</v>
      </c>
      <c r="C431" s="50" t="str">
        <f t="shared" si="6"/>
        <v>1062</v>
      </c>
    </row>
    <row r="432" spans="1:3" ht="12.75">
      <c r="A432" s="50">
        <v>1308</v>
      </c>
      <c r="B432" s="29" t="s">
        <v>1209</v>
      </c>
      <c r="C432" s="50">
        <f t="shared" si="6"/>
        <v>1308</v>
      </c>
    </row>
    <row r="433" spans="1:3" ht="12.75">
      <c r="A433" s="50" t="s">
        <v>617</v>
      </c>
      <c r="B433" t="s">
        <v>1204</v>
      </c>
      <c r="C433" s="50" t="str">
        <f t="shared" si="6"/>
        <v>3241</v>
      </c>
    </row>
    <row r="434" spans="1:3" ht="12.75">
      <c r="A434" s="50">
        <v>1241</v>
      </c>
      <c r="B434" s="29" t="s">
        <v>1053</v>
      </c>
      <c r="C434" s="50">
        <f t="shared" si="6"/>
        <v>1241</v>
      </c>
    </row>
    <row r="435" spans="1:3" ht="12.75">
      <c r="A435" s="50">
        <v>3873</v>
      </c>
      <c r="B435" t="s">
        <v>1290</v>
      </c>
      <c r="C435" s="50">
        <f t="shared" si="6"/>
        <v>3873</v>
      </c>
    </row>
    <row r="436" spans="1:3" ht="12.75">
      <c r="A436" s="50">
        <v>1204</v>
      </c>
      <c r="B436" t="s">
        <v>1306</v>
      </c>
      <c r="C436" s="50">
        <f t="shared" si="6"/>
        <v>1204</v>
      </c>
    </row>
    <row r="437" spans="1:3" ht="12.75">
      <c r="A437" s="50">
        <v>1637</v>
      </c>
      <c r="B437" s="29" t="s">
        <v>1317</v>
      </c>
      <c r="C437" s="50">
        <f t="shared" si="6"/>
        <v>1637</v>
      </c>
    </row>
    <row r="438" spans="1:3" ht="12.75">
      <c r="A438" s="50">
        <v>1188</v>
      </c>
      <c r="B438" s="29" t="s">
        <v>1210</v>
      </c>
      <c r="C438" s="50">
        <f t="shared" si="6"/>
        <v>1188</v>
      </c>
    </row>
    <row r="439" spans="1:3" ht="12.75">
      <c r="A439" s="50" t="s">
        <v>619</v>
      </c>
      <c r="B439" t="s">
        <v>618</v>
      </c>
      <c r="C439" s="50" t="str">
        <f t="shared" si="6"/>
        <v>1726</v>
      </c>
    </row>
    <row r="440" spans="1:3" ht="12.75">
      <c r="A440">
        <v>4141</v>
      </c>
      <c r="B440" t="s">
        <v>1384</v>
      </c>
      <c r="C440" s="50">
        <f t="shared" si="6"/>
        <v>4141</v>
      </c>
    </row>
    <row r="441" spans="1:3" ht="12.75">
      <c r="A441" s="50" t="s">
        <v>621</v>
      </c>
      <c r="B441" t="s">
        <v>620</v>
      </c>
      <c r="C441" s="50" t="str">
        <f t="shared" si="6"/>
        <v>1364</v>
      </c>
    </row>
    <row r="442" spans="1:3" ht="12.75">
      <c r="A442" s="50">
        <v>3782</v>
      </c>
      <c r="B442" s="29" t="s">
        <v>1141</v>
      </c>
      <c r="C442" s="50">
        <f t="shared" si="6"/>
        <v>3782</v>
      </c>
    </row>
    <row r="443" spans="1:3" ht="12.75">
      <c r="A443" s="50" t="s">
        <v>623</v>
      </c>
      <c r="B443" t="s">
        <v>622</v>
      </c>
      <c r="C443" s="50" t="str">
        <f aca="true" t="shared" si="7" ref="C443:C467">A443</f>
        <v>1738</v>
      </c>
    </row>
    <row r="444" spans="1:3" ht="12.75">
      <c r="A444" s="50" t="s">
        <v>625</v>
      </c>
      <c r="B444" t="s">
        <v>624</v>
      </c>
      <c r="C444" s="50" t="str">
        <f t="shared" si="7"/>
        <v>1071</v>
      </c>
    </row>
    <row r="445" spans="1:3" ht="12.75">
      <c r="A445" s="50" t="s">
        <v>627</v>
      </c>
      <c r="B445" t="s">
        <v>626</v>
      </c>
      <c r="C445" s="50" t="str">
        <f t="shared" si="7"/>
        <v>1221</v>
      </c>
    </row>
    <row r="446" spans="1:3" ht="12.75">
      <c r="A446" s="50" t="s">
        <v>629</v>
      </c>
      <c r="B446" t="s">
        <v>628</v>
      </c>
      <c r="C446" s="50" t="str">
        <f t="shared" si="7"/>
        <v>3547</v>
      </c>
    </row>
    <row r="447" spans="1:3" ht="12.75">
      <c r="A447" s="50" t="s">
        <v>631</v>
      </c>
      <c r="B447" t="s">
        <v>630</v>
      </c>
      <c r="C447" s="50" t="str">
        <f t="shared" si="7"/>
        <v>1342</v>
      </c>
    </row>
    <row r="448" spans="1:3" ht="15">
      <c r="A448" s="50">
        <v>4106</v>
      </c>
      <c r="B448" s="93" t="s">
        <v>1376</v>
      </c>
      <c r="C448" s="50">
        <f t="shared" si="7"/>
        <v>4106</v>
      </c>
    </row>
    <row r="449" spans="1:3" ht="12.75">
      <c r="A449" s="50" t="s">
        <v>633</v>
      </c>
      <c r="B449" t="s">
        <v>632</v>
      </c>
      <c r="C449" s="50" t="str">
        <f t="shared" si="7"/>
        <v>1814</v>
      </c>
    </row>
    <row r="450" spans="1:3" ht="12.75">
      <c r="A450" s="50" t="s">
        <v>635</v>
      </c>
      <c r="B450" t="s">
        <v>634</v>
      </c>
      <c r="C450" s="50" t="str">
        <f t="shared" si="7"/>
        <v>1815</v>
      </c>
    </row>
    <row r="451" spans="1:3" ht="12.75">
      <c r="A451" s="50" t="s">
        <v>1272</v>
      </c>
      <c r="B451" t="s">
        <v>1255</v>
      </c>
      <c r="C451" s="50" t="str">
        <f t="shared" si="7"/>
        <v>1853</v>
      </c>
    </row>
    <row r="452" spans="1:3" ht="12.75">
      <c r="A452" s="50" t="s">
        <v>637</v>
      </c>
      <c r="B452" t="s">
        <v>636</v>
      </c>
      <c r="C452" s="50" t="str">
        <f t="shared" si="7"/>
        <v>1457</v>
      </c>
    </row>
    <row r="453" spans="1:3" ht="12.75">
      <c r="A453" s="50">
        <v>3221</v>
      </c>
      <c r="B453" s="29" t="s">
        <v>1319</v>
      </c>
      <c r="C453" s="50">
        <f t="shared" si="7"/>
        <v>3221</v>
      </c>
    </row>
    <row r="454" spans="1:3" ht="12.75">
      <c r="A454" s="50" t="s">
        <v>639</v>
      </c>
      <c r="B454" t="s">
        <v>638</v>
      </c>
      <c r="C454" s="50" t="str">
        <f t="shared" si="7"/>
        <v>1468</v>
      </c>
    </row>
    <row r="455" spans="1:3" ht="12.75">
      <c r="A455" s="50" t="s">
        <v>641</v>
      </c>
      <c r="B455" t="s">
        <v>640</v>
      </c>
      <c r="C455" s="50" t="str">
        <f t="shared" si="7"/>
        <v>1112</v>
      </c>
    </row>
    <row r="456" spans="1:3" ht="12.75">
      <c r="A456" s="50" t="s">
        <v>643</v>
      </c>
      <c r="B456" t="s">
        <v>642</v>
      </c>
      <c r="C456" s="50" t="str">
        <f t="shared" si="7"/>
        <v>3390</v>
      </c>
    </row>
    <row r="457" spans="1:3" ht="12.75">
      <c r="A457" s="50">
        <v>1485</v>
      </c>
      <c r="B457" s="29" t="s">
        <v>1184</v>
      </c>
      <c r="C457" s="50">
        <f t="shared" si="7"/>
        <v>1485</v>
      </c>
    </row>
    <row r="458" spans="1:3" ht="12.75">
      <c r="A458" s="50" t="s">
        <v>645</v>
      </c>
      <c r="B458" t="s">
        <v>644</v>
      </c>
      <c r="C458" s="50" t="str">
        <f t="shared" si="7"/>
        <v>3606</v>
      </c>
    </row>
    <row r="459" spans="1:3" ht="12.75">
      <c r="A459" s="50" t="s">
        <v>647</v>
      </c>
      <c r="B459" t="s">
        <v>646</v>
      </c>
      <c r="C459" s="50" t="str">
        <f t="shared" si="7"/>
        <v>3489</v>
      </c>
    </row>
    <row r="460" spans="1:3" ht="12.75">
      <c r="A460" s="50">
        <v>3830</v>
      </c>
      <c r="B460" s="28" t="s">
        <v>1300</v>
      </c>
      <c r="C460" s="50">
        <f t="shared" si="7"/>
        <v>3830</v>
      </c>
    </row>
    <row r="461" spans="1:4" ht="12.75">
      <c r="A461" s="50" t="s">
        <v>648</v>
      </c>
      <c r="B461" t="s">
        <v>1205</v>
      </c>
      <c r="C461" s="50" t="str">
        <f t="shared" si="7"/>
        <v>1182</v>
      </c>
      <c r="D461" s="29"/>
    </row>
    <row r="462" spans="1:3" ht="12.75">
      <c r="A462" s="50">
        <v>3898</v>
      </c>
      <c r="B462" t="s">
        <v>1293</v>
      </c>
      <c r="C462" s="50">
        <f t="shared" si="7"/>
        <v>3898</v>
      </c>
    </row>
    <row r="463" spans="1:3" ht="12.75">
      <c r="A463" s="50" t="s">
        <v>650</v>
      </c>
      <c r="B463" t="s">
        <v>649</v>
      </c>
      <c r="C463" s="50" t="str">
        <f t="shared" si="7"/>
        <v>3406</v>
      </c>
    </row>
    <row r="464" spans="1:3" ht="12.75">
      <c r="A464" s="50" t="s">
        <v>652</v>
      </c>
      <c r="B464" t="s">
        <v>651</v>
      </c>
      <c r="C464" s="50" t="str">
        <f t="shared" si="7"/>
        <v>1707</v>
      </c>
    </row>
    <row r="465" spans="1:3" ht="12.75">
      <c r="A465" s="50" t="s">
        <v>654</v>
      </c>
      <c r="B465" t="s">
        <v>653</v>
      </c>
      <c r="C465" s="50" t="str">
        <f t="shared" si="7"/>
        <v>1623</v>
      </c>
    </row>
    <row r="466" spans="1:3" ht="15">
      <c r="A466" s="50">
        <v>4089</v>
      </c>
      <c r="B466" s="93" t="s">
        <v>1369</v>
      </c>
      <c r="C466" s="50">
        <f t="shared" si="7"/>
        <v>4089</v>
      </c>
    </row>
    <row r="467" spans="1:3" ht="12.75">
      <c r="A467" s="50" t="s">
        <v>656</v>
      </c>
      <c r="B467" t="s">
        <v>655</v>
      </c>
      <c r="C467" s="50" t="str">
        <f t="shared" si="7"/>
        <v>3495</v>
      </c>
    </row>
    <row r="468" spans="1:3" ht="12.75">
      <c r="A468" s="50" t="s">
        <v>658</v>
      </c>
      <c r="B468" t="s">
        <v>657</v>
      </c>
      <c r="C468" s="50" t="str">
        <f aca="true" t="shared" si="8" ref="C468:C505">A468</f>
        <v>3107</v>
      </c>
    </row>
    <row r="469" spans="1:3" ht="12.75">
      <c r="A469" s="50" t="s">
        <v>660</v>
      </c>
      <c r="B469" t="s">
        <v>659</v>
      </c>
      <c r="C469" s="50" t="str">
        <f t="shared" si="8"/>
        <v>3541</v>
      </c>
    </row>
    <row r="470" spans="1:3" ht="12.75">
      <c r="A470" s="50" t="s">
        <v>662</v>
      </c>
      <c r="B470" t="s">
        <v>661</v>
      </c>
      <c r="C470" s="50" t="str">
        <f t="shared" si="8"/>
        <v>3153</v>
      </c>
    </row>
    <row r="471" spans="1:3" ht="12.75">
      <c r="A471" s="50" t="s">
        <v>664</v>
      </c>
      <c r="B471" t="s">
        <v>663</v>
      </c>
      <c r="C471" s="50" t="str">
        <f t="shared" si="8"/>
        <v>3562</v>
      </c>
    </row>
    <row r="472" spans="1:3" ht="12.75">
      <c r="A472" s="50" t="s">
        <v>666</v>
      </c>
      <c r="B472" t="s">
        <v>665</v>
      </c>
      <c r="C472" s="50" t="str">
        <f t="shared" si="8"/>
        <v>1598</v>
      </c>
    </row>
    <row r="473" spans="1:3" ht="12.75">
      <c r="A473" s="38">
        <v>4023</v>
      </c>
      <c r="B473" s="29" t="s">
        <v>1392</v>
      </c>
      <c r="C473" s="50">
        <f t="shared" si="8"/>
        <v>4023</v>
      </c>
    </row>
    <row r="474" spans="1:3" ht="12.75">
      <c r="A474" s="50" t="s">
        <v>668</v>
      </c>
      <c r="B474" t="s">
        <v>667</v>
      </c>
      <c r="C474" s="50" t="str">
        <f t="shared" si="8"/>
        <v>1835</v>
      </c>
    </row>
    <row r="475" spans="1:3" ht="12.75">
      <c r="A475" s="50" t="s">
        <v>668</v>
      </c>
      <c r="B475" t="s">
        <v>667</v>
      </c>
      <c r="C475" s="50" t="str">
        <f t="shared" si="8"/>
        <v>1835</v>
      </c>
    </row>
    <row r="476" spans="1:3" ht="12.75">
      <c r="A476" s="50" t="s">
        <v>670</v>
      </c>
      <c r="B476" t="s">
        <v>669</v>
      </c>
      <c r="C476" s="50" t="str">
        <f t="shared" si="8"/>
        <v>1232</v>
      </c>
    </row>
    <row r="477" spans="1:3" ht="12.75">
      <c r="A477" s="50" t="s">
        <v>672</v>
      </c>
      <c r="B477" t="s">
        <v>671</v>
      </c>
      <c r="C477" s="50" t="str">
        <f t="shared" si="8"/>
        <v>3428</v>
      </c>
    </row>
    <row r="478" spans="1:3" ht="12.75">
      <c r="A478" s="50" t="s">
        <v>674</v>
      </c>
      <c r="B478" t="s">
        <v>673</v>
      </c>
      <c r="C478" s="50" t="str">
        <f t="shared" si="8"/>
        <v>3184</v>
      </c>
    </row>
    <row r="479" spans="1:3" ht="12.75">
      <c r="A479" s="50" t="s">
        <v>676</v>
      </c>
      <c r="B479" t="s">
        <v>675</v>
      </c>
      <c r="C479" s="50" t="str">
        <f t="shared" si="8"/>
        <v>3402</v>
      </c>
    </row>
    <row r="480" spans="1:3" ht="12.75">
      <c r="A480" s="50" t="s">
        <v>678</v>
      </c>
      <c r="B480" t="s">
        <v>677</v>
      </c>
      <c r="C480" s="50" t="str">
        <f t="shared" si="8"/>
        <v>1386</v>
      </c>
    </row>
    <row r="481" spans="1:3" ht="12.75">
      <c r="A481" s="38">
        <v>4057</v>
      </c>
      <c r="B481" s="29" t="s">
        <v>1405</v>
      </c>
      <c r="C481" s="50">
        <f t="shared" si="8"/>
        <v>4057</v>
      </c>
    </row>
    <row r="482" spans="1:3" ht="12.75">
      <c r="A482" s="50" t="s">
        <v>680</v>
      </c>
      <c r="B482" t="s">
        <v>679</v>
      </c>
      <c r="C482" s="50" t="str">
        <f t="shared" si="8"/>
        <v>1816</v>
      </c>
    </row>
    <row r="483" spans="1:3" ht="12.75">
      <c r="A483" s="38">
        <v>4036</v>
      </c>
      <c r="B483" s="29" t="s">
        <v>1398</v>
      </c>
      <c r="C483" s="50">
        <f t="shared" si="8"/>
        <v>4036</v>
      </c>
    </row>
    <row r="484" spans="1:3" ht="12.75">
      <c r="A484" s="50">
        <v>3309</v>
      </c>
      <c r="B484" s="29" t="s">
        <v>1216</v>
      </c>
      <c r="C484" s="50">
        <f t="shared" si="8"/>
        <v>3309</v>
      </c>
    </row>
    <row r="485" spans="1:3" ht="12.75">
      <c r="A485" s="50">
        <v>3714</v>
      </c>
      <c r="B485" s="29" t="s">
        <v>1098</v>
      </c>
      <c r="C485" s="50">
        <f t="shared" si="8"/>
        <v>3714</v>
      </c>
    </row>
    <row r="486" spans="1:3" ht="12.75">
      <c r="A486" s="50" t="s">
        <v>682</v>
      </c>
      <c r="B486" t="s">
        <v>681</v>
      </c>
      <c r="C486" s="50" t="str">
        <f t="shared" si="8"/>
        <v>1690</v>
      </c>
    </row>
    <row r="487" spans="1:3" ht="12.75">
      <c r="A487" s="50" t="s">
        <v>684</v>
      </c>
      <c r="B487" t="s">
        <v>683</v>
      </c>
      <c r="C487" s="50" t="str">
        <f t="shared" si="8"/>
        <v>1365</v>
      </c>
    </row>
    <row r="488" spans="1:3" ht="12.75">
      <c r="A488" s="50">
        <v>3760</v>
      </c>
      <c r="B488" s="29" t="s">
        <v>1122</v>
      </c>
      <c r="C488" s="50">
        <f t="shared" si="8"/>
        <v>3760</v>
      </c>
    </row>
    <row r="489" spans="1:3" ht="12.75">
      <c r="A489" s="50" t="s">
        <v>686</v>
      </c>
      <c r="B489" t="s">
        <v>685</v>
      </c>
      <c r="C489" s="50" t="str">
        <f t="shared" si="8"/>
        <v>3104</v>
      </c>
    </row>
    <row r="490" spans="1:3" ht="12.75">
      <c r="A490" s="50" t="s">
        <v>688</v>
      </c>
      <c r="B490" t="s">
        <v>687</v>
      </c>
      <c r="C490" s="50" t="str">
        <f t="shared" si="8"/>
        <v>3263</v>
      </c>
    </row>
    <row r="491" spans="1:3" ht="12.75">
      <c r="A491" s="50" t="s">
        <v>690</v>
      </c>
      <c r="B491" t="s">
        <v>689</v>
      </c>
      <c r="C491" s="50" t="str">
        <f t="shared" si="8"/>
        <v>1640</v>
      </c>
    </row>
    <row r="492" spans="1:3" ht="12.75">
      <c r="A492" s="50" t="s">
        <v>692</v>
      </c>
      <c r="B492" t="s">
        <v>691</v>
      </c>
      <c r="C492" s="50" t="str">
        <f t="shared" si="8"/>
        <v>1014</v>
      </c>
    </row>
    <row r="493" spans="1:3" ht="12.75">
      <c r="A493" s="50" t="s">
        <v>693</v>
      </c>
      <c r="B493" t="s">
        <v>1211</v>
      </c>
      <c r="C493" s="50" t="str">
        <f t="shared" si="8"/>
        <v>1164</v>
      </c>
    </row>
    <row r="494" spans="1:3" ht="12.75">
      <c r="A494" s="50">
        <v>3963</v>
      </c>
      <c r="B494" s="29" t="s">
        <v>1341</v>
      </c>
      <c r="C494" s="50">
        <f t="shared" si="8"/>
        <v>3963</v>
      </c>
    </row>
    <row r="495" spans="1:3" ht="12.75">
      <c r="A495" s="50" t="s">
        <v>695</v>
      </c>
      <c r="B495" t="s">
        <v>694</v>
      </c>
      <c r="C495" s="50" t="str">
        <f t="shared" si="8"/>
        <v>1042</v>
      </c>
    </row>
    <row r="496" spans="1:3" ht="12.75">
      <c r="A496" s="38">
        <v>4033</v>
      </c>
      <c r="B496" s="29" t="s">
        <v>1396</v>
      </c>
      <c r="C496" s="50">
        <f t="shared" si="8"/>
        <v>4033</v>
      </c>
    </row>
    <row r="497" spans="1:3" ht="12.75">
      <c r="A497" s="50">
        <v>4001</v>
      </c>
      <c r="B497" s="29" t="s">
        <v>1349</v>
      </c>
      <c r="C497" s="50">
        <f t="shared" si="8"/>
        <v>4001</v>
      </c>
    </row>
    <row r="498" spans="1:3" ht="12.75">
      <c r="A498" s="50" t="s">
        <v>697</v>
      </c>
      <c r="B498" t="s">
        <v>696</v>
      </c>
      <c r="C498" s="50" t="str">
        <f t="shared" si="8"/>
        <v>1098</v>
      </c>
    </row>
    <row r="499" spans="1:3" ht="12.75">
      <c r="A499" s="50" t="s">
        <v>699</v>
      </c>
      <c r="B499" t="s">
        <v>698</v>
      </c>
      <c r="C499" s="50" t="str">
        <f t="shared" si="8"/>
        <v>1490</v>
      </c>
    </row>
    <row r="500" spans="1:3" ht="12.75">
      <c r="A500" s="50" t="s">
        <v>701</v>
      </c>
      <c r="B500" t="s">
        <v>700</v>
      </c>
      <c r="C500" s="50" t="str">
        <f t="shared" si="8"/>
        <v>1712</v>
      </c>
    </row>
    <row r="501" spans="1:3" ht="15">
      <c r="A501" s="50">
        <v>4090</v>
      </c>
      <c r="B501" s="93" t="s">
        <v>1370</v>
      </c>
      <c r="C501" s="50">
        <f t="shared" si="8"/>
        <v>4090</v>
      </c>
    </row>
    <row r="502" spans="1:3" ht="12.75">
      <c r="A502" s="50" t="s">
        <v>703</v>
      </c>
      <c r="B502" t="s">
        <v>702</v>
      </c>
      <c r="C502" s="50" t="str">
        <f t="shared" si="8"/>
        <v>3361</v>
      </c>
    </row>
    <row r="503" spans="1:3" ht="12.75">
      <c r="A503" s="50">
        <v>1597</v>
      </c>
      <c r="B503" s="29" t="s">
        <v>1217</v>
      </c>
      <c r="C503" s="50">
        <f t="shared" si="8"/>
        <v>1597</v>
      </c>
    </row>
    <row r="504" spans="1:3" ht="12.75">
      <c r="A504" s="50" t="s">
        <v>705</v>
      </c>
      <c r="B504" t="s">
        <v>704</v>
      </c>
      <c r="C504" s="50" t="str">
        <f t="shared" si="8"/>
        <v>1196</v>
      </c>
    </row>
    <row r="505" spans="1:3" ht="12.75">
      <c r="A505" s="50" t="s">
        <v>707</v>
      </c>
      <c r="B505" t="s">
        <v>706</v>
      </c>
      <c r="C505" s="50" t="str">
        <f t="shared" si="8"/>
        <v>3267</v>
      </c>
    </row>
    <row r="506" spans="1:3" ht="12.75">
      <c r="A506" s="50" t="s">
        <v>709</v>
      </c>
      <c r="B506" t="s">
        <v>708</v>
      </c>
      <c r="C506" s="50" t="str">
        <f aca="true" t="shared" si="9" ref="C506:C569">A506</f>
        <v>1315</v>
      </c>
    </row>
    <row r="507" spans="1:3" ht="12.75">
      <c r="A507" s="50" t="s">
        <v>711</v>
      </c>
      <c r="B507" t="s">
        <v>710</v>
      </c>
      <c r="C507" s="50" t="str">
        <f t="shared" si="9"/>
        <v>1735</v>
      </c>
    </row>
    <row r="508" spans="1:3" ht="12.75">
      <c r="A508" s="50" t="s">
        <v>713</v>
      </c>
      <c r="B508" t="s">
        <v>712</v>
      </c>
      <c r="C508" s="50" t="str">
        <f t="shared" si="9"/>
        <v>3536</v>
      </c>
    </row>
    <row r="509" spans="1:3" ht="12.75">
      <c r="A509" s="50" t="s">
        <v>715</v>
      </c>
      <c r="B509" t="s">
        <v>714</v>
      </c>
      <c r="C509" s="50" t="str">
        <f t="shared" si="9"/>
        <v>1193</v>
      </c>
    </row>
    <row r="510" spans="1:3" ht="15">
      <c r="A510" s="50">
        <v>4084</v>
      </c>
      <c r="B510" s="93" t="s">
        <v>1367</v>
      </c>
      <c r="C510" s="50">
        <f t="shared" si="9"/>
        <v>4084</v>
      </c>
    </row>
    <row r="511" spans="1:3" ht="12.75">
      <c r="A511" s="50" t="s">
        <v>1273</v>
      </c>
      <c r="B511" t="s">
        <v>1256</v>
      </c>
      <c r="C511" s="50" t="str">
        <f t="shared" si="9"/>
        <v>1854</v>
      </c>
    </row>
    <row r="512" spans="1:3" ht="12.75">
      <c r="A512" s="50">
        <v>3295</v>
      </c>
      <c r="B512" s="29" t="s">
        <v>1218</v>
      </c>
      <c r="C512" s="50">
        <f t="shared" si="9"/>
        <v>3295</v>
      </c>
    </row>
    <row r="513" spans="1:3" ht="12.75">
      <c r="A513" s="50" t="s">
        <v>717</v>
      </c>
      <c r="B513" t="s">
        <v>716</v>
      </c>
      <c r="C513" s="50" t="str">
        <f t="shared" si="9"/>
        <v>1445</v>
      </c>
    </row>
    <row r="514" spans="1:3" ht="12.75">
      <c r="A514" s="50" t="s">
        <v>719</v>
      </c>
      <c r="B514" t="s">
        <v>718</v>
      </c>
      <c r="C514" s="50" t="str">
        <f t="shared" si="9"/>
        <v>1603</v>
      </c>
    </row>
    <row r="515" spans="1:3" ht="12.75">
      <c r="A515" s="50" t="s">
        <v>721</v>
      </c>
      <c r="B515" t="s">
        <v>720</v>
      </c>
      <c r="C515" s="50" t="str">
        <f t="shared" si="9"/>
        <v>1513</v>
      </c>
    </row>
    <row r="516" spans="1:3" ht="12.75">
      <c r="A516" s="50" t="s">
        <v>723</v>
      </c>
      <c r="B516" t="s">
        <v>722</v>
      </c>
      <c r="C516" s="50" t="str">
        <f t="shared" si="9"/>
        <v>1514</v>
      </c>
    </row>
    <row r="517" spans="1:3" ht="12.75">
      <c r="A517" s="50">
        <v>3768</v>
      </c>
      <c r="B517" t="s">
        <v>1286</v>
      </c>
      <c r="C517" s="50">
        <f t="shared" si="9"/>
        <v>3768</v>
      </c>
    </row>
    <row r="518" spans="1:3" ht="12.75">
      <c r="A518" s="50">
        <v>3207</v>
      </c>
      <c r="B518" s="29" t="s">
        <v>1103</v>
      </c>
      <c r="C518" s="50">
        <f t="shared" si="9"/>
        <v>3207</v>
      </c>
    </row>
    <row r="519" spans="1:3" ht="12.75">
      <c r="A519" s="50">
        <v>1294</v>
      </c>
      <c r="B519" s="29" t="s">
        <v>1089</v>
      </c>
      <c r="C519" s="50">
        <f t="shared" si="9"/>
        <v>1294</v>
      </c>
    </row>
    <row r="520" spans="1:3" ht="12.75">
      <c r="A520" s="50" t="s">
        <v>725</v>
      </c>
      <c r="B520" t="s">
        <v>724</v>
      </c>
      <c r="C520" s="50" t="str">
        <f t="shared" si="9"/>
        <v>3574</v>
      </c>
    </row>
    <row r="521" spans="1:3" ht="12.75">
      <c r="A521" s="50">
        <v>3857</v>
      </c>
      <c r="B521" t="s">
        <v>1287</v>
      </c>
      <c r="C521" s="50">
        <f t="shared" si="9"/>
        <v>3857</v>
      </c>
    </row>
    <row r="522" spans="1:3" ht="12.75">
      <c r="A522" s="50" t="s">
        <v>726</v>
      </c>
      <c r="B522" t="s">
        <v>1212</v>
      </c>
      <c r="C522" s="50" t="str">
        <f t="shared" si="9"/>
        <v>3210</v>
      </c>
    </row>
    <row r="523" spans="1:3" ht="12.75">
      <c r="A523" s="50">
        <v>3678</v>
      </c>
      <c r="B523" s="29" t="s">
        <v>1352</v>
      </c>
      <c r="C523" s="50">
        <f t="shared" si="9"/>
        <v>3678</v>
      </c>
    </row>
    <row r="524" spans="1:3" ht="12.75">
      <c r="A524" s="50" t="s">
        <v>728</v>
      </c>
      <c r="B524" t="s">
        <v>727</v>
      </c>
      <c r="C524" s="50" t="str">
        <f t="shared" si="9"/>
        <v>3378</v>
      </c>
    </row>
    <row r="525" spans="1:3" ht="12.75">
      <c r="A525" s="50">
        <v>3773</v>
      </c>
      <c r="B525" s="29" t="s">
        <v>1130</v>
      </c>
      <c r="C525" s="50">
        <f t="shared" si="9"/>
        <v>3773</v>
      </c>
    </row>
    <row r="526" spans="1:3" ht="12.75">
      <c r="A526" s="50">
        <v>3217</v>
      </c>
      <c r="B526" s="29" t="s">
        <v>1219</v>
      </c>
      <c r="C526" s="50">
        <f t="shared" si="9"/>
        <v>3217</v>
      </c>
    </row>
    <row r="527" spans="1:3" ht="15">
      <c r="A527" s="38">
        <v>4054</v>
      </c>
      <c r="B527" s="96" t="s">
        <v>1404</v>
      </c>
      <c r="C527" s="50">
        <f t="shared" si="9"/>
        <v>4054</v>
      </c>
    </row>
    <row r="528" spans="1:3" ht="12.75">
      <c r="A528" s="50" t="s">
        <v>730</v>
      </c>
      <c r="B528" t="s">
        <v>729</v>
      </c>
      <c r="C528" s="50" t="str">
        <f t="shared" si="9"/>
        <v>1060</v>
      </c>
    </row>
    <row r="529" spans="1:3" ht="12.75">
      <c r="A529" s="50">
        <v>3990</v>
      </c>
      <c r="B529" s="29" t="s">
        <v>1348</v>
      </c>
      <c r="C529" s="50">
        <f t="shared" si="9"/>
        <v>3990</v>
      </c>
    </row>
    <row r="530" spans="1:3" ht="12.75">
      <c r="A530" s="50" t="s">
        <v>1274</v>
      </c>
      <c r="B530" t="s">
        <v>1257</v>
      </c>
      <c r="C530" s="50" t="str">
        <f t="shared" si="9"/>
        <v>1855</v>
      </c>
    </row>
    <row r="531" spans="1:3" ht="12.75">
      <c r="A531" s="50" t="s">
        <v>731</v>
      </c>
      <c r="B531" t="s">
        <v>1213</v>
      </c>
      <c r="C531" s="50" t="str">
        <f t="shared" si="9"/>
        <v>1346</v>
      </c>
    </row>
    <row r="532" spans="1:3" ht="12.75">
      <c r="A532" s="50">
        <v>3934</v>
      </c>
      <c r="B532" s="29" t="s">
        <v>1324</v>
      </c>
      <c r="C532" s="50">
        <f t="shared" si="9"/>
        <v>3934</v>
      </c>
    </row>
    <row r="533" spans="1:3" ht="12.75">
      <c r="A533" s="50" t="s">
        <v>732</v>
      </c>
      <c r="B533" t="s">
        <v>1214</v>
      </c>
      <c r="C533" s="50" t="str">
        <f t="shared" si="9"/>
        <v>1633</v>
      </c>
    </row>
    <row r="534" spans="1:3" ht="12.75">
      <c r="A534" s="50">
        <v>3692</v>
      </c>
      <c r="B534" s="29" t="s">
        <v>1086</v>
      </c>
      <c r="C534" s="50">
        <f t="shared" si="9"/>
        <v>3692</v>
      </c>
    </row>
    <row r="535" spans="1:3" ht="12.75">
      <c r="A535" s="50">
        <v>3676</v>
      </c>
      <c r="B535" s="29" t="s">
        <v>1082</v>
      </c>
      <c r="C535" s="50">
        <f t="shared" si="9"/>
        <v>3676</v>
      </c>
    </row>
    <row r="536" spans="1:3" ht="12.75">
      <c r="A536" s="50" t="s">
        <v>734</v>
      </c>
      <c r="B536" t="s">
        <v>733</v>
      </c>
      <c r="C536" s="50" t="str">
        <f t="shared" si="9"/>
        <v>1351</v>
      </c>
    </row>
    <row r="537" spans="1:3" ht="12.75">
      <c r="A537" s="50" t="s">
        <v>735</v>
      </c>
      <c r="B537" t="s">
        <v>1215</v>
      </c>
      <c r="C537" s="50" t="str">
        <f t="shared" si="9"/>
        <v>3180</v>
      </c>
    </row>
    <row r="538" spans="1:3" ht="12.75">
      <c r="A538" s="50" t="s">
        <v>737</v>
      </c>
      <c r="B538" t="s">
        <v>736</v>
      </c>
      <c r="C538" s="50" t="str">
        <f t="shared" si="9"/>
        <v>3555</v>
      </c>
    </row>
    <row r="539" spans="1:3" ht="12.75">
      <c r="A539" s="50">
        <v>3519</v>
      </c>
      <c r="B539" s="29" t="s">
        <v>1330</v>
      </c>
      <c r="C539" s="50">
        <f t="shared" si="9"/>
        <v>3519</v>
      </c>
    </row>
    <row r="540" spans="1:3" ht="12.75">
      <c r="A540" s="50" t="s">
        <v>739</v>
      </c>
      <c r="B540" t="s">
        <v>738</v>
      </c>
      <c r="C540" s="50" t="str">
        <f t="shared" si="9"/>
        <v>3517</v>
      </c>
    </row>
    <row r="541" spans="1:3" ht="12.75">
      <c r="A541" s="50">
        <v>3303</v>
      </c>
      <c r="B541" s="29" t="s">
        <v>1320</v>
      </c>
      <c r="C541" s="50">
        <f t="shared" si="9"/>
        <v>3303</v>
      </c>
    </row>
    <row r="542" spans="1:3" ht="12.75">
      <c r="A542" s="50" t="s">
        <v>741</v>
      </c>
      <c r="B542" t="s">
        <v>740</v>
      </c>
      <c r="C542" s="50" t="str">
        <f t="shared" si="9"/>
        <v>3436</v>
      </c>
    </row>
    <row r="543" spans="1:3" ht="12.75">
      <c r="A543" s="50" t="s">
        <v>743</v>
      </c>
      <c r="B543" t="s">
        <v>742</v>
      </c>
      <c r="C543" s="50" t="str">
        <f t="shared" si="9"/>
        <v>1715</v>
      </c>
    </row>
    <row r="544" spans="1:3" ht="12.75">
      <c r="A544" s="50">
        <v>3620</v>
      </c>
      <c r="B544" s="29" t="s">
        <v>1094</v>
      </c>
      <c r="C544" s="50">
        <f t="shared" si="9"/>
        <v>3620</v>
      </c>
    </row>
    <row r="545" spans="1:3" ht="15">
      <c r="A545" s="50">
        <v>4095</v>
      </c>
      <c r="B545" s="93" t="s">
        <v>1373</v>
      </c>
      <c r="C545" s="50">
        <f t="shared" si="9"/>
        <v>4095</v>
      </c>
    </row>
    <row r="546" spans="1:3" ht="12.75">
      <c r="A546" s="50">
        <v>1107</v>
      </c>
      <c r="B546" s="29" t="s">
        <v>1112</v>
      </c>
      <c r="C546" s="50">
        <f t="shared" si="9"/>
        <v>1107</v>
      </c>
    </row>
    <row r="547" spans="1:3" ht="12.75">
      <c r="A547" s="50">
        <v>3783</v>
      </c>
      <c r="B547" s="29" t="s">
        <v>1135</v>
      </c>
      <c r="C547" s="50">
        <f t="shared" si="9"/>
        <v>3783</v>
      </c>
    </row>
    <row r="548" spans="1:3" ht="12.75">
      <c r="A548" s="50" t="s">
        <v>745</v>
      </c>
      <c r="B548" t="s">
        <v>744</v>
      </c>
      <c r="C548" s="50" t="str">
        <f t="shared" si="9"/>
        <v>1686</v>
      </c>
    </row>
    <row r="549" spans="1:3" ht="12.75">
      <c r="A549" s="50">
        <v>3749</v>
      </c>
      <c r="B549" s="29" t="s">
        <v>1120</v>
      </c>
      <c r="C549" s="50">
        <f t="shared" si="9"/>
        <v>3749</v>
      </c>
    </row>
    <row r="550" spans="1:3" ht="12.75">
      <c r="A550" s="50" t="s">
        <v>747</v>
      </c>
      <c r="B550" t="s">
        <v>746</v>
      </c>
      <c r="C550" s="50" t="str">
        <f t="shared" si="9"/>
        <v>1562</v>
      </c>
    </row>
    <row r="551" spans="1:3" ht="12.75">
      <c r="A551" s="50">
        <v>3183</v>
      </c>
      <c r="B551" s="29" t="s">
        <v>1127</v>
      </c>
      <c r="C551" s="50">
        <f t="shared" si="9"/>
        <v>3183</v>
      </c>
    </row>
    <row r="552" spans="1:3" ht="12.75">
      <c r="A552" s="50" t="s">
        <v>749</v>
      </c>
      <c r="B552" t="s">
        <v>748</v>
      </c>
      <c r="C552" s="50" t="str">
        <f t="shared" si="9"/>
        <v>3522</v>
      </c>
    </row>
    <row r="553" spans="1:3" ht="12.75">
      <c r="A553" s="50" t="s">
        <v>751</v>
      </c>
      <c r="B553" t="s">
        <v>750</v>
      </c>
      <c r="C553" s="50" t="str">
        <f t="shared" si="9"/>
        <v>1645</v>
      </c>
    </row>
    <row r="554" spans="1:3" ht="12.75">
      <c r="A554" s="50" t="s">
        <v>753</v>
      </c>
      <c r="B554" t="s">
        <v>752</v>
      </c>
      <c r="C554" s="50" t="str">
        <f t="shared" si="9"/>
        <v>1587</v>
      </c>
    </row>
    <row r="555" spans="1:3" ht="12.75">
      <c r="A555" s="50">
        <v>1481</v>
      </c>
      <c r="B555" s="29" t="s">
        <v>1125</v>
      </c>
      <c r="C555" s="50">
        <f t="shared" si="9"/>
        <v>1481</v>
      </c>
    </row>
    <row r="556" spans="1:3" ht="12.75">
      <c r="A556" s="50" t="s">
        <v>755</v>
      </c>
      <c r="B556" t="s">
        <v>754</v>
      </c>
      <c r="C556" s="50" t="str">
        <f t="shared" si="9"/>
        <v>1427</v>
      </c>
    </row>
    <row r="557" spans="1:3" ht="12.75">
      <c r="A557" s="38">
        <v>4034</v>
      </c>
      <c r="B557" s="29" t="s">
        <v>1397</v>
      </c>
      <c r="C557" s="50">
        <f t="shared" si="9"/>
        <v>4034</v>
      </c>
    </row>
    <row r="558" spans="1:3" ht="12.75">
      <c r="A558" s="50">
        <v>3610</v>
      </c>
      <c r="B558" s="29" t="s">
        <v>1093</v>
      </c>
      <c r="C558" s="50">
        <f t="shared" si="9"/>
        <v>3610</v>
      </c>
    </row>
    <row r="559" spans="1:3" ht="12.75">
      <c r="A559" s="50" t="s">
        <v>757</v>
      </c>
      <c r="B559" t="s">
        <v>756</v>
      </c>
      <c r="C559" s="50" t="str">
        <f t="shared" si="9"/>
        <v>1817</v>
      </c>
    </row>
    <row r="560" spans="1:3" ht="12.75">
      <c r="A560" s="50" t="s">
        <v>759</v>
      </c>
      <c r="B560" t="s">
        <v>758</v>
      </c>
      <c r="C560" s="50" t="str">
        <f t="shared" si="9"/>
        <v>1178</v>
      </c>
    </row>
    <row r="561" spans="1:3" ht="12.75">
      <c r="A561" s="50" t="s">
        <v>761</v>
      </c>
      <c r="B561" t="s">
        <v>760</v>
      </c>
      <c r="C561" s="50" t="str">
        <f t="shared" si="9"/>
        <v>3452</v>
      </c>
    </row>
    <row r="562" spans="1:3" ht="12.75">
      <c r="A562" s="50">
        <v>1550</v>
      </c>
      <c r="B562" s="28" t="s">
        <v>1361</v>
      </c>
      <c r="C562" s="50">
        <f t="shared" si="9"/>
        <v>1550</v>
      </c>
    </row>
    <row r="563" spans="1:3" ht="12.75">
      <c r="A563" s="50">
        <v>1626</v>
      </c>
      <c r="B563" s="28" t="s">
        <v>1316</v>
      </c>
      <c r="C563" s="50">
        <f t="shared" si="9"/>
        <v>1626</v>
      </c>
    </row>
    <row r="564" spans="1:3" ht="12.75">
      <c r="A564" s="50">
        <v>3841</v>
      </c>
      <c r="B564" s="28" t="s">
        <v>1301</v>
      </c>
      <c r="C564" s="50">
        <f t="shared" si="9"/>
        <v>3841</v>
      </c>
    </row>
    <row r="565" spans="1:3" ht="12.75">
      <c r="A565" s="50" t="s">
        <v>763</v>
      </c>
      <c r="B565" t="s">
        <v>762</v>
      </c>
      <c r="C565" s="50" t="str">
        <f t="shared" si="9"/>
        <v>1522</v>
      </c>
    </row>
    <row r="566" spans="1:3" ht="12.75">
      <c r="A566" s="50">
        <v>1688</v>
      </c>
      <c r="B566" s="29" t="s">
        <v>1226</v>
      </c>
      <c r="C566" s="50">
        <f t="shared" si="9"/>
        <v>1688</v>
      </c>
    </row>
    <row r="567" spans="1:3" ht="12.75">
      <c r="A567" s="50" t="s">
        <v>765</v>
      </c>
      <c r="B567" t="s">
        <v>764</v>
      </c>
      <c r="C567" s="50" t="str">
        <f t="shared" si="9"/>
        <v>1024</v>
      </c>
    </row>
    <row r="568" spans="1:3" ht="12.75">
      <c r="A568" s="50" t="s">
        <v>766</v>
      </c>
      <c r="B568" t="s">
        <v>1220</v>
      </c>
      <c r="C568" s="50" t="str">
        <f t="shared" si="9"/>
        <v>3076</v>
      </c>
    </row>
    <row r="569" spans="1:3" ht="12.75">
      <c r="A569" s="38">
        <v>4022</v>
      </c>
      <c r="B569" s="29" t="s">
        <v>1391</v>
      </c>
      <c r="C569" s="50">
        <f t="shared" si="9"/>
        <v>4022</v>
      </c>
    </row>
    <row r="570" spans="1:3" ht="12.75">
      <c r="A570" s="50" t="s">
        <v>768</v>
      </c>
      <c r="B570" t="s">
        <v>767</v>
      </c>
      <c r="C570" s="50" t="str">
        <f aca="true" t="shared" si="10" ref="C570:C634">A570</f>
        <v>1526</v>
      </c>
    </row>
    <row r="571" spans="1:3" ht="12.75">
      <c r="A571" s="50">
        <v>3674</v>
      </c>
      <c r="B571" s="29" t="s">
        <v>1081</v>
      </c>
      <c r="C571" s="50">
        <f t="shared" si="10"/>
        <v>3674</v>
      </c>
    </row>
    <row r="572" spans="1:3" ht="12.75">
      <c r="A572" s="50">
        <v>3672</v>
      </c>
      <c r="B572" s="29" t="s">
        <v>1221</v>
      </c>
      <c r="C572" s="50">
        <f t="shared" si="10"/>
        <v>3672</v>
      </c>
    </row>
    <row r="573" spans="1:3" ht="12.75">
      <c r="A573" s="50" t="s">
        <v>770</v>
      </c>
      <c r="B573" t="s">
        <v>769</v>
      </c>
      <c r="C573" s="50" t="str">
        <f t="shared" si="10"/>
        <v>3114</v>
      </c>
    </row>
    <row r="574" spans="1:3" ht="12.75">
      <c r="A574" s="50" t="s">
        <v>772</v>
      </c>
      <c r="B574" t="s">
        <v>771</v>
      </c>
      <c r="C574" s="50" t="str">
        <f t="shared" si="10"/>
        <v>1828</v>
      </c>
    </row>
    <row r="575" spans="1:3" ht="12.75">
      <c r="A575" s="50" t="s">
        <v>774</v>
      </c>
      <c r="B575" t="s">
        <v>773</v>
      </c>
      <c r="C575" s="50" t="str">
        <f t="shared" si="10"/>
        <v>1818</v>
      </c>
    </row>
    <row r="576" spans="1:3" ht="12.75">
      <c r="A576" s="50">
        <v>1260</v>
      </c>
      <c r="B576" s="28" t="s">
        <v>1302</v>
      </c>
      <c r="C576" s="50">
        <f t="shared" si="10"/>
        <v>1260</v>
      </c>
    </row>
    <row r="577" spans="1:3" ht="12.75">
      <c r="A577" s="38">
        <v>4042</v>
      </c>
      <c r="B577" s="29" t="s">
        <v>1401</v>
      </c>
      <c r="C577" s="50">
        <f t="shared" si="10"/>
        <v>4042</v>
      </c>
    </row>
    <row r="578" spans="1:3" ht="12.75">
      <c r="A578" s="50">
        <v>1553</v>
      </c>
      <c r="B578" s="29" t="s">
        <v>1075</v>
      </c>
      <c r="C578" s="50">
        <f t="shared" si="10"/>
        <v>1553</v>
      </c>
    </row>
    <row r="579" spans="1:3" ht="12.75">
      <c r="A579" s="50" t="s">
        <v>776</v>
      </c>
      <c r="B579" t="s">
        <v>775</v>
      </c>
      <c r="C579" s="50" t="str">
        <f t="shared" si="10"/>
        <v>1173</v>
      </c>
    </row>
    <row r="580" spans="1:3" ht="12.75">
      <c r="A580" s="50" t="s">
        <v>778</v>
      </c>
      <c r="B580" t="s">
        <v>777</v>
      </c>
      <c r="C580" s="50" t="str">
        <f t="shared" si="10"/>
        <v>1632</v>
      </c>
    </row>
    <row r="581" spans="1:3" ht="12.75">
      <c r="A581" s="50">
        <v>1684</v>
      </c>
      <c r="B581" s="29" t="s">
        <v>1076</v>
      </c>
      <c r="C581" s="50">
        <f t="shared" si="10"/>
        <v>1684</v>
      </c>
    </row>
    <row r="582" spans="1:3" ht="12.75">
      <c r="A582" s="50">
        <v>3731</v>
      </c>
      <c r="B582" s="29" t="s">
        <v>1107</v>
      </c>
      <c r="C582" s="50">
        <f t="shared" si="10"/>
        <v>3731</v>
      </c>
    </row>
    <row r="583" spans="1:3" ht="12.75">
      <c r="A583" s="50">
        <v>3101</v>
      </c>
      <c r="B583" s="29" t="s">
        <v>1329</v>
      </c>
      <c r="C583" s="50">
        <f t="shared" si="10"/>
        <v>3101</v>
      </c>
    </row>
    <row r="584" spans="1:3" ht="12.75">
      <c r="A584" s="50" t="s">
        <v>779</v>
      </c>
      <c r="B584" t="s">
        <v>1328</v>
      </c>
      <c r="C584" s="50" t="str">
        <f t="shared" si="10"/>
        <v>1819</v>
      </c>
    </row>
    <row r="585" spans="1:3" ht="12.75">
      <c r="A585" s="50" t="s">
        <v>780</v>
      </c>
      <c r="B585" t="s">
        <v>1311</v>
      </c>
      <c r="C585" s="50" t="str">
        <f t="shared" si="10"/>
        <v>3137</v>
      </c>
    </row>
    <row r="586" spans="1:3" ht="12.75">
      <c r="A586" s="50" t="s">
        <v>781</v>
      </c>
      <c r="B586" t="s">
        <v>1222</v>
      </c>
      <c r="C586" s="50" t="str">
        <f t="shared" si="10"/>
        <v>1097</v>
      </c>
    </row>
    <row r="587" spans="1:3" ht="12.75">
      <c r="A587" s="50">
        <v>1549</v>
      </c>
      <c r="B587" t="s">
        <v>1258</v>
      </c>
      <c r="C587" s="50">
        <f t="shared" si="10"/>
        <v>1549</v>
      </c>
    </row>
    <row r="588" spans="1:3" ht="12.75">
      <c r="A588" s="50" t="s">
        <v>783</v>
      </c>
      <c r="B588" t="s">
        <v>782</v>
      </c>
      <c r="C588" s="50" t="str">
        <f t="shared" si="10"/>
        <v>1549</v>
      </c>
    </row>
    <row r="589" spans="1:3" ht="12.75">
      <c r="A589" s="50">
        <v>1043</v>
      </c>
      <c r="B589" s="29" t="s">
        <v>1052</v>
      </c>
      <c r="C589" s="50">
        <f t="shared" si="10"/>
        <v>1043</v>
      </c>
    </row>
    <row r="590" spans="1:3" ht="12.75">
      <c r="A590" s="50" t="s">
        <v>785</v>
      </c>
      <c r="B590" t="s">
        <v>784</v>
      </c>
      <c r="C590" s="50" t="str">
        <f t="shared" si="10"/>
        <v>1820</v>
      </c>
    </row>
    <row r="591" spans="1:3" ht="12.75">
      <c r="A591" s="50" t="s">
        <v>787</v>
      </c>
      <c r="B591" t="s">
        <v>786</v>
      </c>
      <c r="C591" s="50" t="str">
        <f t="shared" si="10"/>
        <v>1821</v>
      </c>
    </row>
    <row r="592" spans="1:3" ht="12.75">
      <c r="A592" s="50" t="s">
        <v>789</v>
      </c>
      <c r="B592" t="s">
        <v>788</v>
      </c>
      <c r="C592" s="50" t="str">
        <f t="shared" si="10"/>
        <v>1179</v>
      </c>
    </row>
    <row r="593" spans="1:3" ht="12.75">
      <c r="A593" s="50">
        <v>1336</v>
      </c>
      <c r="B593" s="28" t="s">
        <v>1303</v>
      </c>
      <c r="C593" s="50">
        <f>A593</f>
        <v>1336</v>
      </c>
    </row>
    <row r="594" spans="1:3" ht="12.75">
      <c r="A594" s="50">
        <v>3819</v>
      </c>
      <c r="B594" s="28" t="s">
        <v>1297</v>
      </c>
      <c r="C594" s="50">
        <f t="shared" si="10"/>
        <v>3819</v>
      </c>
    </row>
    <row r="595" spans="1:3" ht="12.75">
      <c r="A595" s="50" t="s">
        <v>791</v>
      </c>
      <c r="B595" t="s">
        <v>790</v>
      </c>
      <c r="C595" s="50" t="str">
        <f t="shared" si="10"/>
        <v>1794</v>
      </c>
    </row>
    <row r="596" spans="1:3" ht="15">
      <c r="A596" s="50">
        <v>4093</v>
      </c>
      <c r="B596" s="93" t="s">
        <v>1372</v>
      </c>
      <c r="C596" s="50">
        <f t="shared" si="10"/>
        <v>4093</v>
      </c>
    </row>
    <row r="597" spans="1:3" ht="12.75">
      <c r="A597" s="50">
        <v>3997</v>
      </c>
      <c r="B597" s="29" t="s">
        <v>1347</v>
      </c>
      <c r="C597" s="50">
        <f t="shared" si="10"/>
        <v>3997</v>
      </c>
    </row>
    <row r="598" spans="1:3" ht="12.75">
      <c r="A598" s="50">
        <v>3794</v>
      </c>
      <c r="B598" s="29" t="s">
        <v>1142</v>
      </c>
      <c r="C598" s="50">
        <f t="shared" si="10"/>
        <v>3794</v>
      </c>
    </row>
    <row r="599" spans="1:3" ht="12.75">
      <c r="A599" s="50" t="s">
        <v>792</v>
      </c>
      <c r="B599" t="s">
        <v>1223</v>
      </c>
      <c r="C599" s="50" t="str">
        <f t="shared" si="10"/>
        <v>1003</v>
      </c>
    </row>
    <row r="600" spans="1:3" ht="12.75">
      <c r="A600" s="50">
        <v>3902</v>
      </c>
      <c r="B600" t="s">
        <v>1294</v>
      </c>
      <c r="C600" s="50">
        <f t="shared" si="10"/>
        <v>3902</v>
      </c>
    </row>
    <row r="601" spans="1:3" ht="12.75">
      <c r="A601" s="50" t="s">
        <v>794</v>
      </c>
      <c r="B601" t="s">
        <v>793</v>
      </c>
      <c r="C601" s="50" t="str">
        <f t="shared" si="10"/>
        <v>3396</v>
      </c>
    </row>
    <row r="602" spans="1:3" ht="12.75">
      <c r="A602" s="50" t="s">
        <v>796</v>
      </c>
      <c r="B602" t="s">
        <v>795</v>
      </c>
      <c r="C602" s="50" t="str">
        <f t="shared" si="10"/>
        <v>1822</v>
      </c>
    </row>
    <row r="603" spans="1:3" ht="12.75">
      <c r="A603" s="50" t="s">
        <v>798</v>
      </c>
      <c r="B603" t="s">
        <v>797</v>
      </c>
      <c r="C603" s="50" t="str">
        <f t="shared" si="10"/>
        <v>1465</v>
      </c>
    </row>
    <row r="604" spans="1:3" ht="12.75">
      <c r="A604" s="50" t="s">
        <v>800</v>
      </c>
      <c r="B604" t="s">
        <v>799</v>
      </c>
      <c r="C604" s="50" t="str">
        <f t="shared" si="10"/>
        <v>1729</v>
      </c>
    </row>
    <row r="605" spans="1:3" ht="12.75">
      <c r="A605" s="50" t="s">
        <v>801</v>
      </c>
      <c r="B605" t="s">
        <v>1224</v>
      </c>
      <c r="C605" s="50" t="str">
        <f t="shared" si="10"/>
        <v>1207</v>
      </c>
    </row>
    <row r="606" spans="1:3" ht="12.75">
      <c r="A606" s="50" t="s">
        <v>803</v>
      </c>
      <c r="B606" t="s">
        <v>802</v>
      </c>
      <c r="C606" s="50" t="str">
        <f t="shared" si="10"/>
        <v>1068</v>
      </c>
    </row>
    <row r="607" spans="1:3" ht="12.75">
      <c r="A607" s="50">
        <v>3960</v>
      </c>
      <c r="B607" s="29" t="s">
        <v>1337</v>
      </c>
      <c r="C607" s="50">
        <f t="shared" si="10"/>
        <v>3960</v>
      </c>
    </row>
    <row r="608" spans="1:3" ht="12.75">
      <c r="A608" s="50" t="s">
        <v>805</v>
      </c>
      <c r="B608" t="s">
        <v>804</v>
      </c>
      <c r="C608" s="50" t="str">
        <f t="shared" si="10"/>
        <v>3003</v>
      </c>
    </row>
    <row r="609" spans="1:3" ht="12.75">
      <c r="A609" s="50" t="s">
        <v>807</v>
      </c>
      <c r="B609" t="s">
        <v>806</v>
      </c>
      <c r="C609" s="50" t="str">
        <f t="shared" si="10"/>
        <v>3441</v>
      </c>
    </row>
    <row r="610" spans="1:3" ht="12.75">
      <c r="A610" s="50" t="s">
        <v>809</v>
      </c>
      <c r="B610" t="s">
        <v>808</v>
      </c>
      <c r="C610" s="50" t="str">
        <f t="shared" si="10"/>
        <v>1584</v>
      </c>
    </row>
    <row r="611" spans="1:3" ht="12.75">
      <c r="A611" s="50" t="s">
        <v>811</v>
      </c>
      <c r="B611" t="s">
        <v>810</v>
      </c>
      <c r="C611" s="50" t="str">
        <f t="shared" si="10"/>
        <v>1507</v>
      </c>
    </row>
    <row r="612" spans="1:3" ht="12.75">
      <c r="A612" s="50" t="s">
        <v>813</v>
      </c>
      <c r="B612" t="s">
        <v>812</v>
      </c>
      <c r="C612" s="50" t="str">
        <f t="shared" si="10"/>
        <v>1577</v>
      </c>
    </row>
    <row r="613" spans="1:3" ht="12.75">
      <c r="A613" s="50">
        <v>3301</v>
      </c>
      <c r="B613" s="29" t="s">
        <v>1056</v>
      </c>
      <c r="C613" s="50">
        <f t="shared" si="10"/>
        <v>3301</v>
      </c>
    </row>
    <row r="614" spans="1:3" ht="12.75">
      <c r="A614" s="50">
        <v>1473</v>
      </c>
      <c r="B614" s="28" t="s">
        <v>1358</v>
      </c>
      <c r="C614" s="50">
        <f t="shared" si="10"/>
        <v>1473</v>
      </c>
    </row>
    <row r="615" spans="1:3" ht="12.75">
      <c r="A615" s="50" t="s">
        <v>815</v>
      </c>
      <c r="B615" t="s">
        <v>814</v>
      </c>
      <c r="C615" s="50" t="str">
        <f t="shared" si="10"/>
        <v>1606</v>
      </c>
    </row>
    <row r="616" spans="1:3" ht="12.75">
      <c r="A616" s="50" t="s">
        <v>817</v>
      </c>
      <c r="B616" t="s">
        <v>816</v>
      </c>
      <c r="C616" s="50" t="str">
        <f t="shared" si="10"/>
        <v>1065</v>
      </c>
    </row>
    <row r="617" spans="1:3" ht="12.75">
      <c r="A617" s="50">
        <v>1007</v>
      </c>
      <c r="B617" s="28" t="s">
        <v>1355</v>
      </c>
      <c r="C617" s="50">
        <f t="shared" si="10"/>
        <v>1007</v>
      </c>
    </row>
    <row r="618" spans="1:3" ht="12.75">
      <c r="A618" s="50" t="s">
        <v>819</v>
      </c>
      <c r="B618" t="s">
        <v>818</v>
      </c>
      <c r="C618" s="50" t="str">
        <f t="shared" si="10"/>
        <v>2813</v>
      </c>
    </row>
    <row r="619" spans="1:3" ht="12.75">
      <c r="A619" s="50" t="s">
        <v>820</v>
      </c>
      <c r="B619" t="s">
        <v>1225</v>
      </c>
      <c r="C619" s="50" t="str">
        <f t="shared" si="10"/>
        <v>3073</v>
      </c>
    </row>
    <row r="620" spans="1:3" ht="12.75">
      <c r="A620" s="50" t="s">
        <v>822</v>
      </c>
      <c r="B620" t="s">
        <v>821</v>
      </c>
      <c r="C620" s="50" t="str">
        <f t="shared" si="10"/>
        <v>1559</v>
      </c>
    </row>
    <row r="621" spans="1:3" ht="12.75">
      <c r="A621" s="50" t="s">
        <v>824</v>
      </c>
      <c r="B621" t="s">
        <v>823</v>
      </c>
      <c r="C621" s="50" t="str">
        <f t="shared" si="10"/>
        <v>3471</v>
      </c>
    </row>
    <row r="622" spans="1:3" ht="12.75">
      <c r="A622" s="50" t="s">
        <v>826</v>
      </c>
      <c r="B622" t="s">
        <v>825</v>
      </c>
      <c r="C622" s="50" t="str">
        <f t="shared" si="10"/>
        <v>1838</v>
      </c>
    </row>
    <row r="623" spans="1:3" ht="12.75">
      <c r="A623" s="50" t="s">
        <v>826</v>
      </c>
      <c r="B623" t="s">
        <v>825</v>
      </c>
      <c r="C623" s="50" t="str">
        <f t="shared" si="10"/>
        <v>1838</v>
      </c>
    </row>
    <row r="624" spans="1:3" ht="12.75">
      <c r="A624" s="50" t="s">
        <v>828</v>
      </c>
      <c r="B624" t="s">
        <v>827</v>
      </c>
      <c r="C624" s="50" t="str">
        <f t="shared" si="10"/>
        <v>1225</v>
      </c>
    </row>
    <row r="625" spans="1:3" ht="12.75">
      <c r="A625" s="50" t="s">
        <v>1275</v>
      </c>
      <c r="B625" t="s">
        <v>1259</v>
      </c>
      <c r="C625" s="50" t="str">
        <f t="shared" si="10"/>
        <v>1856</v>
      </c>
    </row>
    <row r="626" spans="1:3" ht="12.75">
      <c r="A626" s="50" t="s">
        <v>830</v>
      </c>
      <c r="B626" t="s">
        <v>829</v>
      </c>
      <c r="C626" s="50" t="str">
        <f t="shared" si="10"/>
        <v>1252</v>
      </c>
    </row>
    <row r="627" spans="1:3" ht="12.75">
      <c r="A627" s="50">
        <v>3713</v>
      </c>
      <c r="B627" s="29" t="s">
        <v>1097</v>
      </c>
      <c r="C627" s="50">
        <f t="shared" si="10"/>
        <v>3713</v>
      </c>
    </row>
    <row r="628" spans="1:3" ht="12.75">
      <c r="A628" s="50" t="s">
        <v>832</v>
      </c>
      <c r="B628" t="s">
        <v>831</v>
      </c>
      <c r="C628" s="50" t="str">
        <f t="shared" si="10"/>
        <v>1021</v>
      </c>
    </row>
    <row r="629" spans="1:3" ht="12.75">
      <c r="A629" s="50" t="s">
        <v>834</v>
      </c>
      <c r="B629" t="s">
        <v>833</v>
      </c>
      <c r="C629" s="50" t="str">
        <f t="shared" si="10"/>
        <v>3512</v>
      </c>
    </row>
    <row r="630" spans="1:3" ht="12.75">
      <c r="A630" s="50" t="s">
        <v>836</v>
      </c>
      <c r="B630" t="s">
        <v>835</v>
      </c>
      <c r="C630" s="50" t="str">
        <f t="shared" si="10"/>
        <v>1823</v>
      </c>
    </row>
    <row r="631" spans="1:3" ht="12.75">
      <c r="A631" s="50" t="s">
        <v>838</v>
      </c>
      <c r="B631" t="s">
        <v>837</v>
      </c>
      <c r="C631" s="50" t="str">
        <f t="shared" si="10"/>
        <v>3196</v>
      </c>
    </row>
    <row r="632" spans="1:3" ht="12.75">
      <c r="A632" s="50" t="s">
        <v>840</v>
      </c>
      <c r="B632" t="s">
        <v>839</v>
      </c>
      <c r="C632" s="50" t="str">
        <f t="shared" si="10"/>
        <v>3453</v>
      </c>
    </row>
    <row r="633" spans="1:3" ht="12.75">
      <c r="A633" s="38">
        <v>1052</v>
      </c>
      <c r="B633" s="28" t="s">
        <v>1412</v>
      </c>
      <c r="C633" s="50">
        <f t="shared" si="10"/>
        <v>1052</v>
      </c>
    </row>
    <row r="634" spans="1:3" ht="12.75">
      <c r="A634" s="50">
        <v>3707</v>
      </c>
      <c r="B634" s="29" t="s">
        <v>1095</v>
      </c>
      <c r="C634" s="50">
        <f t="shared" si="10"/>
        <v>3707</v>
      </c>
    </row>
    <row r="635" spans="1:3" ht="12.75">
      <c r="A635" s="50">
        <v>4008</v>
      </c>
      <c r="B635" s="29" t="s">
        <v>1351</v>
      </c>
      <c r="C635" s="50">
        <f aca="true" t="shared" si="11" ref="C635:C697">A635</f>
        <v>4008</v>
      </c>
    </row>
    <row r="636" spans="1:3" ht="12.75">
      <c r="A636" s="50" t="s">
        <v>842</v>
      </c>
      <c r="B636" t="s">
        <v>841</v>
      </c>
      <c r="C636" s="50" t="str">
        <f t="shared" si="11"/>
        <v>3199</v>
      </c>
    </row>
    <row r="637" spans="1:3" ht="12.75">
      <c r="A637" s="50" t="s">
        <v>844</v>
      </c>
      <c r="B637" t="s">
        <v>843</v>
      </c>
      <c r="C637" s="50" t="str">
        <f t="shared" si="11"/>
        <v>3375</v>
      </c>
    </row>
    <row r="638" spans="1:3" ht="12.75">
      <c r="A638" s="50" t="s">
        <v>846</v>
      </c>
      <c r="B638" t="s">
        <v>845</v>
      </c>
      <c r="C638" s="50" t="str">
        <f t="shared" si="11"/>
        <v>3373</v>
      </c>
    </row>
    <row r="639" spans="1:3" ht="12.75">
      <c r="A639" s="50">
        <v>3776</v>
      </c>
      <c r="B639" s="29" t="s">
        <v>1133</v>
      </c>
      <c r="C639" s="50">
        <f t="shared" si="11"/>
        <v>3776</v>
      </c>
    </row>
    <row r="640" spans="1:3" ht="12.75">
      <c r="A640" s="50" t="s">
        <v>848</v>
      </c>
      <c r="B640" t="s">
        <v>847</v>
      </c>
      <c r="C640" s="50" t="str">
        <f t="shared" si="11"/>
        <v>1160</v>
      </c>
    </row>
    <row r="641" spans="1:3" ht="12.75">
      <c r="A641" s="50" t="s">
        <v>849</v>
      </c>
      <c r="B641" t="s">
        <v>1227</v>
      </c>
      <c r="C641" s="50" t="str">
        <f t="shared" si="11"/>
        <v>1038</v>
      </c>
    </row>
    <row r="642" spans="1:3" ht="12.75">
      <c r="A642" s="50" t="s">
        <v>851</v>
      </c>
      <c r="B642" t="s">
        <v>850</v>
      </c>
      <c r="C642" s="50" t="str">
        <f t="shared" si="11"/>
        <v>1438</v>
      </c>
    </row>
    <row r="643" spans="1:3" ht="12.75">
      <c r="A643" s="50" t="s">
        <v>853</v>
      </c>
      <c r="B643" t="s">
        <v>852</v>
      </c>
      <c r="C643" s="50" t="str">
        <f t="shared" si="11"/>
        <v>1192</v>
      </c>
    </row>
    <row r="644" spans="1:3" ht="12.75">
      <c r="A644" s="50">
        <v>3187</v>
      </c>
      <c r="B644" s="29" t="s">
        <v>1128</v>
      </c>
      <c r="C644" s="50">
        <f t="shared" si="11"/>
        <v>3187</v>
      </c>
    </row>
    <row r="645" spans="1:3" ht="12.75">
      <c r="A645" s="50" t="s">
        <v>855</v>
      </c>
      <c r="B645" t="s">
        <v>854</v>
      </c>
      <c r="C645" s="50" t="str">
        <f t="shared" si="11"/>
        <v>3381</v>
      </c>
    </row>
    <row r="646" spans="1:3" ht="12.75">
      <c r="A646" s="50" t="s">
        <v>857</v>
      </c>
      <c r="B646" t="s">
        <v>856</v>
      </c>
      <c r="C646" s="50" t="str">
        <f t="shared" si="11"/>
        <v>1713</v>
      </c>
    </row>
    <row r="647" spans="1:3" ht="12.75">
      <c r="A647" s="50" t="s">
        <v>859</v>
      </c>
      <c r="B647" t="s">
        <v>858</v>
      </c>
      <c r="C647" s="50" t="str">
        <f t="shared" si="11"/>
        <v>3365</v>
      </c>
    </row>
    <row r="648" spans="1:3" ht="12.75">
      <c r="A648" s="50">
        <v>3701</v>
      </c>
      <c r="B648" s="29" t="s">
        <v>1088</v>
      </c>
      <c r="C648" s="50">
        <f t="shared" si="11"/>
        <v>3701</v>
      </c>
    </row>
    <row r="649" spans="1:3" ht="12.75">
      <c r="A649" s="50">
        <v>1704</v>
      </c>
      <c r="B649" s="29" t="s">
        <v>1115</v>
      </c>
      <c r="C649" s="50">
        <f t="shared" si="11"/>
        <v>1704</v>
      </c>
    </row>
    <row r="650" spans="1:3" ht="12.75">
      <c r="A650" s="50" t="s">
        <v>861</v>
      </c>
      <c r="B650" t="s">
        <v>860</v>
      </c>
      <c r="C650" s="50" t="str">
        <f t="shared" si="11"/>
        <v>1529</v>
      </c>
    </row>
    <row r="651" spans="1:3" ht="12.75">
      <c r="A651" s="50" t="s">
        <v>863</v>
      </c>
      <c r="B651" t="s">
        <v>862</v>
      </c>
      <c r="C651" s="50" t="str">
        <f t="shared" si="11"/>
        <v>1295</v>
      </c>
    </row>
    <row r="652" spans="1:3" ht="12.75">
      <c r="A652" s="50" t="s">
        <v>865</v>
      </c>
      <c r="B652" t="s">
        <v>864</v>
      </c>
      <c r="C652" s="50" t="str">
        <f t="shared" si="11"/>
        <v>3113</v>
      </c>
    </row>
    <row r="653" spans="1:3" ht="12.75">
      <c r="A653" s="50">
        <v>1153</v>
      </c>
      <c r="B653" s="29" t="s">
        <v>1228</v>
      </c>
      <c r="C653" s="50">
        <f t="shared" si="11"/>
        <v>1153</v>
      </c>
    </row>
    <row r="654" spans="1:3" ht="12.75">
      <c r="A654">
        <v>4148</v>
      </c>
      <c r="B654" t="s">
        <v>1386</v>
      </c>
      <c r="C654" s="50">
        <f t="shared" si="11"/>
        <v>4148</v>
      </c>
    </row>
    <row r="655" spans="1:3" ht="12.75">
      <c r="A655" s="50" t="s">
        <v>866</v>
      </c>
      <c r="B655" t="s">
        <v>1229</v>
      </c>
      <c r="C655" s="50" t="str">
        <f t="shared" si="11"/>
        <v>1533</v>
      </c>
    </row>
    <row r="656" spans="1:3" ht="12.75">
      <c r="A656" s="50" t="s">
        <v>868</v>
      </c>
      <c r="B656" t="s">
        <v>867</v>
      </c>
      <c r="C656" s="50" t="str">
        <f t="shared" si="11"/>
        <v>1495</v>
      </c>
    </row>
    <row r="657" spans="1:3" ht="12.75">
      <c r="A657" s="50">
        <v>3801</v>
      </c>
      <c r="B657" s="29" t="s">
        <v>1237</v>
      </c>
      <c r="C657" s="50">
        <f t="shared" si="11"/>
        <v>3801</v>
      </c>
    </row>
    <row r="658" spans="1:3" ht="12.75">
      <c r="A658" s="50" t="s">
        <v>870</v>
      </c>
      <c r="B658" t="s">
        <v>869</v>
      </c>
      <c r="C658" s="50" t="str">
        <f t="shared" si="11"/>
        <v>1644</v>
      </c>
    </row>
    <row r="659" spans="1:3" ht="12.75">
      <c r="A659" s="50" t="s">
        <v>872</v>
      </c>
      <c r="B659" t="s">
        <v>871</v>
      </c>
      <c r="C659" s="50" t="str">
        <f t="shared" si="11"/>
        <v>1503</v>
      </c>
    </row>
    <row r="660" spans="1:3" ht="12.75">
      <c r="A660" s="50" t="s">
        <v>874</v>
      </c>
      <c r="B660" t="s">
        <v>873</v>
      </c>
      <c r="C660" s="50" t="str">
        <f t="shared" si="11"/>
        <v>1535</v>
      </c>
    </row>
    <row r="661" spans="1:3" ht="12.75">
      <c r="A661" s="50">
        <v>3661</v>
      </c>
      <c r="B661" s="29" t="s">
        <v>1063</v>
      </c>
      <c r="C661" s="50">
        <f t="shared" si="11"/>
        <v>3661</v>
      </c>
    </row>
    <row r="662" spans="1:3" ht="12.75">
      <c r="A662" s="50">
        <v>3765</v>
      </c>
      <c r="B662" s="29" t="s">
        <v>1124</v>
      </c>
      <c r="C662" s="50">
        <f t="shared" si="11"/>
        <v>3765</v>
      </c>
    </row>
    <row r="663" spans="1:3" ht="12.75">
      <c r="A663" s="50" t="s">
        <v>876</v>
      </c>
      <c r="B663" t="s">
        <v>875</v>
      </c>
      <c r="C663" s="50" t="str">
        <f t="shared" si="11"/>
        <v>1127</v>
      </c>
    </row>
    <row r="664" spans="1:3" ht="12.75">
      <c r="A664" s="50" t="s">
        <v>878</v>
      </c>
      <c r="B664" t="s">
        <v>877</v>
      </c>
      <c r="C664" s="50" t="str">
        <f t="shared" si="11"/>
        <v>3091</v>
      </c>
    </row>
    <row r="665" spans="1:3" ht="12.75">
      <c r="A665" s="50" t="s">
        <v>880</v>
      </c>
      <c r="B665" t="s">
        <v>879</v>
      </c>
      <c r="C665" s="50" t="str">
        <f t="shared" si="11"/>
        <v>1479</v>
      </c>
    </row>
    <row r="666" spans="1:3" ht="12.75">
      <c r="A666" s="50" t="s">
        <v>882</v>
      </c>
      <c r="B666" t="s">
        <v>881</v>
      </c>
      <c r="C666" s="50" t="str">
        <f t="shared" si="11"/>
        <v>3591</v>
      </c>
    </row>
    <row r="667" spans="1:3" ht="12.75">
      <c r="A667" s="50" t="s">
        <v>884</v>
      </c>
      <c r="B667" t="s">
        <v>883</v>
      </c>
      <c r="C667" s="50" t="str">
        <f t="shared" si="11"/>
        <v>1824</v>
      </c>
    </row>
    <row r="668" spans="1:3" ht="12.75">
      <c r="A668" s="50" t="s">
        <v>885</v>
      </c>
      <c r="B668" t="s">
        <v>1230</v>
      </c>
      <c r="C668" s="50" t="str">
        <f t="shared" si="11"/>
        <v>3228</v>
      </c>
    </row>
    <row r="669" spans="1:3" ht="12.75">
      <c r="A669" s="50">
        <v>3912</v>
      </c>
      <c r="B669" s="29" t="s">
        <v>1322</v>
      </c>
      <c r="C669" s="50">
        <f t="shared" si="11"/>
        <v>3912</v>
      </c>
    </row>
    <row r="670" spans="1:3" ht="12.75">
      <c r="A670" s="50">
        <v>1116</v>
      </c>
      <c r="B670" s="28" t="s">
        <v>1244</v>
      </c>
      <c r="C670" s="50">
        <f t="shared" si="11"/>
        <v>1116</v>
      </c>
    </row>
    <row r="671" spans="1:3" ht="12.75">
      <c r="A671" s="50" t="s">
        <v>887</v>
      </c>
      <c r="B671" t="s">
        <v>886</v>
      </c>
      <c r="C671" s="50" t="str">
        <f t="shared" si="11"/>
        <v>1109</v>
      </c>
    </row>
    <row r="672" spans="1:3" ht="12.75">
      <c r="A672" s="50">
        <v>3792</v>
      </c>
      <c r="B672" s="29" t="s">
        <v>1139</v>
      </c>
      <c r="C672" s="50">
        <f t="shared" si="11"/>
        <v>3792</v>
      </c>
    </row>
    <row r="673" spans="1:3" ht="12.75">
      <c r="A673" s="50" t="s">
        <v>891</v>
      </c>
      <c r="B673" t="s">
        <v>890</v>
      </c>
      <c r="C673" s="50" t="str">
        <f t="shared" si="11"/>
        <v>1314</v>
      </c>
    </row>
    <row r="674" spans="1:3" ht="12.75">
      <c r="A674" s="50" t="s">
        <v>892</v>
      </c>
      <c r="B674" t="s">
        <v>1231</v>
      </c>
      <c r="C674" s="50" t="str">
        <f t="shared" si="11"/>
        <v>1666</v>
      </c>
    </row>
    <row r="675" spans="1:3" ht="12.75">
      <c r="A675" s="50" t="s">
        <v>894</v>
      </c>
      <c r="B675" t="s">
        <v>893</v>
      </c>
      <c r="C675" s="50" t="str">
        <f t="shared" si="11"/>
        <v>3273</v>
      </c>
    </row>
    <row r="676" spans="1:3" ht="12.75">
      <c r="A676" s="50">
        <v>1377</v>
      </c>
      <c r="B676" s="29" t="s">
        <v>1315</v>
      </c>
      <c r="C676" s="50">
        <f t="shared" si="11"/>
        <v>1377</v>
      </c>
    </row>
    <row r="677" spans="1:3" ht="12.75">
      <c r="A677" s="50" t="s">
        <v>896</v>
      </c>
      <c r="B677" t="s">
        <v>895</v>
      </c>
      <c r="C677" s="50" t="str">
        <f t="shared" si="11"/>
        <v>3382</v>
      </c>
    </row>
    <row r="678" spans="1:3" ht="12.75">
      <c r="A678" s="50">
        <v>3772</v>
      </c>
      <c r="B678" s="29" t="s">
        <v>1129</v>
      </c>
      <c r="C678" s="50">
        <f t="shared" si="11"/>
        <v>3772</v>
      </c>
    </row>
    <row r="679" spans="1:3" ht="12.75">
      <c r="A679" s="50" t="s">
        <v>898</v>
      </c>
      <c r="B679" t="s">
        <v>897</v>
      </c>
      <c r="C679" s="50" t="str">
        <f t="shared" si="11"/>
        <v>3366</v>
      </c>
    </row>
    <row r="680" spans="1:3" ht="12.75">
      <c r="A680" s="50" t="s">
        <v>900</v>
      </c>
      <c r="B680" t="s">
        <v>899</v>
      </c>
      <c r="C680" s="50" t="str">
        <f t="shared" si="11"/>
        <v>3376</v>
      </c>
    </row>
    <row r="681" spans="1:3" ht="12.75">
      <c r="A681" s="50" t="s">
        <v>902</v>
      </c>
      <c r="B681" t="s">
        <v>901</v>
      </c>
      <c r="C681" s="50" t="str">
        <f t="shared" si="11"/>
        <v>3413</v>
      </c>
    </row>
    <row r="682" spans="1:3" ht="12.75">
      <c r="A682" s="50" t="s">
        <v>904</v>
      </c>
      <c r="B682" t="s">
        <v>903</v>
      </c>
      <c r="C682" s="50" t="str">
        <f t="shared" si="11"/>
        <v>1487</v>
      </c>
    </row>
    <row r="683" spans="1:3" ht="12.75">
      <c r="A683" s="50">
        <v>1228</v>
      </c>
      <c r="B683" s="29" t="s">
        <v>1072</v>
      </c>
      <c r="C683" s="50">
        <f t="shared" si="11"/>
        <v>1228</v>
      </c>
    </row>
    <row r="684" spans="1:3" ht="12.75">
      <c r="A684" s="50">
        <v>3943</v>
      </c>
      <c r="B684" s="29" t="s">
        <v>1327</v>
      </c>
      <c r="C684" s="50">
        <f t="shared" si="11"/>
        <v>3943</v>
      </c>
    </row>
    <row r="685" spans="1:3" ht="12.75">
      <c r="A685" s="50">
        <v>3696</v>
      </c>
      <c r="B685" s="29" t="s">
        <v>1087</v>
      </c>
      <c r="C685" s="50">
        <f t="shared" si="11"/>
        <v>3696</v>
      </c>
    </row>
    <row r="686" spans="1:3" ht="12.75">
      <c r="A686" s="50" t="s">
        <v>906</v>
      </c>
      <c r="B686" t="s">
        <v>905</v>
      </c>
      <c r="C686" s="50" t="str">
        <f t="shared" si="11"/>
        <v>1825</v>
      </c>
    </row>
    <row r="687" spans="1:3" ht="12.75">
      <c r="A687" s="50" t="s">
        <v>908</v>
      </c>
      <c r="B687" t="s">
        <v>907</v>
      </c>
      <c r="C687" s="50" t="str">
        <f t="shared" si="11"/>
        <v>1502</v>
      </c>
    </row>
    <row r="688" spans="1:3" ht="12.75">
      <c r="A688" s="50" t="s">
        <v>910</v>
      </c>
      <c r="B688" t="s">
        <v>909</v>
      </c>
      <c r="C688" s="50" t="str">
        <f t="shared" si="11"/>
        <v>1826</v>
      </c>
    </row>
    <row r="689" spans="1:3" ht="12.75">
      <c r="A689" s="50" t="s">
        <v>912</v>
      </c>
      <c r="B689" t="s">
        <v>911</v>
      </c>
      <c r="C689" s="50" t="str">
        <f t="shared" si="11"/>
        <v>3072</v>
      </c>
    </row>
    <row r="690" spans="1:3" ht="12.75">
      <c r="A690" s="50" t="s">
        <v>914</v>
      </c>
      <c r="B690" t="s">
        <v>913</v>
      </c>
      <c r="C690" s="50" t="str">
        <f t="shared" si="11"/>
        <v>1119</v>
      </c>
    </row>
    <row r="691" spans="1:3" ht="12.75">
      <c r="A691" s="50" t="s">
        <v>916</v>
      </c>
      <c r="B691" t="s">
        <v>915</v>
      </c>
      <c r="C691" s="50" t="str">
        <f t="shared" si="11"/>
        <v>3103</v>
      </c>
    </row>
    <row r="692" spans="1:3" ht="12.75">
      <c r="A692" s="50" t="s">
        <v>918</v>
      </c>
      <c r="B692" t="s">
        <v>917</v>
      </c>
      <c r="C692" s="50" t="str">
        <f t="shared" si="11"/>
        <v>1839</v>
      </c>
    </row>
    <row r="693" spans="1:3" ht="12.75">
      <c r="A693" s="50" t="s">
        <v>918</v>
      </c>
      <c r="B693" t="s">
        <v>917</v>
      </c>
      <c r="C693" s="50" t="str">
        <f t="shared" si="11"/>
        <v>1839</v>
      </c>
    </row>
    <row r="694" spans="1:3" ht="12.75">
      <c r="A694" s="38">
        <v>4076</v>
      </c>
      <c r="B694" s="29" t="s">
        <v>1409</v>
      </c>
      <c r="C694" s="50">
        <f t="shared" si="11"/>
        <v>4076</v>
      </c>
    </row>
    <row r="695" spans="1:3" ht="12.75">
      <c r="A695" s="50">
        <v>3667</v>
      </c>
      <c r="B695" s="29" t="s">
        <v>1344</v>
      </c>
      <c r="C695" s="50">
        <f t="shared" si="11"/>
        <v>3667</v>
      </c>
    </row>
    <row r="696" spans="1:3" ht="12.75">
      <c r="A696" s="50" t="s">
        <v>920</v>
      </c>
      <c r="B696" t="s">
        <v>919</v>
      </c>
      <c r="C696" s="50" t="str">
        <f t="shared" si="11"/>
        <v>1091</v>
      </c>
    </row>
    <row r="697" spans="1:3" ht="12.75">
      <c r="A697" s="50" t="s">
        <v>1276</v>
      </c>
      <c r="B697" t="s">
        <v>1260</v>
      </c>
      <c r="C697" s="50" t="str">
        <f t="shared" si="11"/>
        <v>1857</v>
      </c>
    </row>
    <row r="698" spans="1:3" ht="12.75">
      <c r="A698" s="50" t="s">
        <v>922</v>
      </c>
      <c r="B698" t="s">
        <v>921</v>
      </c>
      <c r="C698" s="50" t="str">
        <f aca="true" t="shared" si="12" ref="C698:C761">A698</f>
        <v>1010</v>
      </c>
    </row>
    <row r="699" spans="1:3" ht="12.75">
      <c r="A699" s="50" t="s">
        <v>924</v>
      </c>
      <c r="B699" t="s">
        <v>923</v>
      </c>
      <c r="C699" s="50" t="str">
        <f t="shared" si="12"/>
        <v>1329</v>
      </c>
    </row>
    <row r="700" spans="1:3" ht="12.75">
      <c r="A700" s="50">
        <v>1159</v>
      </c>
      <c r="B700" s="29" t="s">
        <v>1068</v>
      </c>
      <c r="C700" s="50">
        <f t="shared" si="12"/>
        <v>1159</v>
      </c>
    </row>
    <row r="701" spans="1:3" ht="12.75">
      <c r="A701" s="50" t="s">
        <v>926</v>
      </c>
      <c r="B701" t="s">
        <v>925</v>
      </c>
      <c r="C701" s="50" t="str">
        <f t="shared" si="12"/>
        <v>3224</v>
      </c>
    </row>
    <row r="702" spans="1:3" ht="12.75">
      <c r="A702" s="50" t="s">
        <v>1277</v>
      </c>
      <c r="B702" t="s">
        <v>1261</v>
      </c>
      <c r="C702" s="50" t="str">
        <f t="shared" si="12"/>
        <v>1858</v>
      </c>
    </row>
    <row r="703" spans="1:3" ht="12.75">
      <c r="A703" s="50" t="s">
        <v>927</v>
      </c>
      <c r="B703" t="s">
        <v>1232</v>
      </c>
      <c r="C703" s="50" t="str">
        <f t="shared" si="12"/>
        <v>1234</v>
      </c>
    </row>
    <row r="704" spans="1:3" ht="12.75">
      <c r="A704" s="50">
        <v>3937</v>
      </c>
      <c r="B704" s="29" t="s">
        <v>1325</v>
      </c>
      <c r="C704" s="50">
        <f t="shared" si="12"/>
        <v>3937</v>
      </c>
    </row>
    <row r="705" spans="1:3" ht="12.75">
      <c r="A705" s="50" t="s">
        <v>928</v>
      </c>
      <c r="B705" s="89" t="s">
        <v>1049</v>
      </c>
      <c r="C705" s="50" t="str">
        <f t="shared" si="12"/>
        <v>1319</v>
      </c>
    </row>
    <row r="706" spans="1:3" ht="12.75">
      <c r="A706" s="50" t="s">
        <v>929</v>
      </c>
      <c r="B706" s="89" t="s">
        <v>1050</v>
      </c>
      <c r="C706" s="50" t="str">
        <f t="shared" si="12"/>
        <v>1141</v>
      </c>
    </row>
    <row r="707" spans="1:3" ht="12.75">
      <c r="A707" s="50" t="s">
        <v>931</v>
      </c>
      <c r="B707" t="s">
        <v>930</v>
      </c>
      <c r="C707" s="50" t="str">
        <f t="shared" si="12"/>
        <v>3588</v>
      </c>
    </row>
    <row r="708" spans="1:3" ht="12.75">
      <c r="A708" s="38">
        <v>4041</v>
      </c>
      <c r="B708" s="29" t="s">
        <v>1400</v>
      </c>
      <c r="C708" s="50">
        <f t="shared" si="12"/>
        <v>4041</v>
      </c>
    </row>
    <row r="709" spans="1:3" ht="12.75">
      <c r="A709" s="50" t="s">
        <v>933</v>
      </c>
      <c r="B709" t="s">
        <v>932</v>
      </c>
      <c r="C709" s="50" t="str">
        <f t="shared" si="12"/>
        <v>3074</v>
      </c>
    </row>
    <row r="710" spans="1:3" ht="12.75">
      <c r="A710" s="50">
        <v>3896</v>
      </c>
      <c r="B710" t="s">
        <v>1295</v>
      </c>
      <c r="C710" s="50">
        <f t="shared" si="12"/>
        <v>3896</v>
      </c>
    </row>
    <row r="711" spans="1:3" ht="12.75">
      <c r="A711" s="50" t="s">
        <v>935</v>
      </c>
      <c r="B711" t="s">
        <v>934</v>
      </c>
      <c r="C711" s="50" t="str">
        <f t="shared" si="12"/>
        <v>3155</v>
      </c>
    </row>
    <row r="712" spans="1:3" ht="12.75">
      <c r="A712" s="50">
        <v>1026</v>
      </c>
      <c r="B712" s="28" t="s">
        <v>1356</v>
      </c>
      <c r="C712" s="50">
        <f t="shared" si="12"/>
        <v>1026</v>
      </c>
    </row>
    <row r="713" spans="1:3" ht="12.75">
      <c r="A713" s="50" t="s">
        <v>937</v>
      </c>
      <c r="B713" t="s">
        <v>936</v>
      </c>
      <c r="C713" s="50" t="str">
        <f t="shared" si="12"/>
        <v>1030</v>
      </c>
    </row>
    <row r="714" spans="1:3" ht="12.75">
      <c r="A714" s="50" t="s">
        <v>938</v>
      </c>
      <c r="B714" t="s">
        <v>1233</v>
      </c>
      <c r="C714" s="50" t="str">
        <f t="shared" si="12"/>
        <v>3386</v>
      </c>
    </row>
    <row r="715" spans="1:3" ht="12.75">
      <c r="A715" s="50" t="s">
        <v>940</v>
      </c>
      <c r="B715" t="s">
        <v>939</v>
      </c>
      <c r="C715" s="50" t="str">
        <f t="shared" si="12"/>
        <v>3056</v>
      </c>
    </row>
    <row r="716" spans="1:3" ht="12.75">
      <c r="A716" s="50" t="s">
        <v>942</v>
      </c>
      <c r="B716" t="s">
        <v>941</v>
      </c>
      <c r="C716" s="50" t="str">
        <f t="shared" si="12"/>
        <v>3435</v>
      </c>
    </row>
    <row r="717" spans="1:3" ht="12.75">
      <c r="A717" s="50" t="s">
        <v>945</v>
      </c>
      <c r="B717" t="s">
        <v>944</v>
      </c>
      <c r="C717" s="50" t="str">
        <f t="shared" si="12"/>
        <v>1155</v>
      </c>
    </row>
    <row r="718" spans="1:3" ht="12.75">
      <c r="A718" s="50" t="s">
        <v>947</v>
      </c>
      <c r="B718" t="s">
        <v>946</v>
      </c>
      <c r="C718" s="50" t="str">
        <f t="shared" si="12"/>
        <v>3470</v>
      </c>
    </row>
    <row r="719" spans="1:3" ht="12.75">
      <c r="A719" s="50" t="s">
        <v>949</v>
      </c>
      <c r="B719" t="s">
        <v>948</v>
      </c>
      <c r="C719" s="50" t="str">
        <f t="shared" si="12"/>
        <v>3493</v>
      </c>
    </row>
    <row r="720" spans="1:3" ht="12.75">
      <c r="A720" s="50" t="s">
        <v>951</v>
      </c>
      <c r="B720" t="s">
        <v>950</v>
      </c>
      <c r="C720" s="50" t="str">
        <f t="shared" si="12"/>
        <v>1829</v>
      </c>
    </row>
    <row r="721" spans="1:3" ht="12.75">
      <c r="A721" s="50" t="s">
        <v>953</v>
      </c>
      <c r="B721" t="s">
        <v>952</v>
      </c>
      <c r="C721" s="50" t="str">
        <f t="shared" si="12"/>
        <v>3356</v>
      </c>
    </row>
    <row r="722" spans="1:3" ht="12.75">
      <c r="A722" s="50" t="s">
        <v>955</v>
      </c>
      <c r="B722" t="s">
        <v>954</v>
      </c>
      <c r="C722" s="50" t="str">
        <f t="shared" si="12"/>
        <v>3017</v>
      </c>
    </row>
    <row r="723" spans="1:3" ht="12.75">
      <c r="A723" s="50" t="s">
        <v>957</v>
      </c>
      <c r="B723" t="s">
        <v>956</v>
      </c>
      <c r="C723" s="50" t="str">
        <f t="shared" si="12"/>
        <v>1708</v>
      </c>
    </row>
    <row r="724" spans="1:3" ht="12.75">
      <c r="A724" s="50" t="s">
        <v>959</v>
      </c>
      <c r="B724" t="s">
        <v>958</v>
      </c>
      <c r="C724" s="50" t="str">
        <f t="shared" si="12"/>
        <v>1370</v>
      </c>
    </row>
    <row r="725" spans="1:3" ht="12.75">
      <c r="A725" s="50" t="s">
        <v>961</v>
      </c>
      <c r="B725" t="s">
        <v>960</v>
      </c>
      <c r="C725" s="50" t="str">
        <f t="shared" si="12"/>
        <v>3033</v>
      </c>
    </row>
    <row r="726" spans="1:3" ht="12.75">
      <c r="A726">
        <v>4131</v>
      </c>
      <c r="B726" t="s">
        <v>1387</v>
      </c>
      <c r="C726" s="50">
        <f t="shared" si="12"/>
        <v>4131</v>
      </c>
    </row>
    <row r="727" spans="1:3" ht="12.75">
      <c r="A727" s="50" t="s">
        <v>963</v>
      </c>
      <c r="B727" t="s">
        <v>962</v>
      </c>
      <c r="C727" s="50" t="str">
        <f t="shared" si="12"/>
        <v>1302</v>
      </c>
    </row>
    <row r="728" spans="1:3" ht="12.75">
      <c r="A728" s="50" t="s">
        <v>965</v>
      </c>
      <c r="B728" t="s">
        <v>964</v>
      </c>
      <c r="C728" s="50" t="str">
        <f t="shared" si="12"/>
        <v>3586</v>
      </c>
    </row>
    <row r="729" spans="1:3" ht="12.75">
      <c r="A729" s="50">
        <v>3053</v>
      </c>
      <c r="B729" s="29" t="s">
        <v>1116</v>
      </c>
      <c r="C729" s="50">
        <f t="shared" si="12"/>
        <v>3053</v>
      </c>
    </row>
    <row r="730" spans="1:3" ht="12.75">
      <c r="A730" s="50">
        <v>3789</v>
      </c>
      <c r="B730" s="29" t="s">
        <v>1138</v>
      </c>
      <c r="C730" s="50">
        <f t="shared" si="12"/>
        <v>3789</v>
      </c>
    </row>
    <row r="731" spans="1:3" ht="12.75">
      <c r="A731" s="50" t="s">
        <v>967</v>
      </c>
      <c r="B731" t="s">
        <v>966</v>
      </c>
      <c r="C731" s="50" t="str">
        <f t="shared" si="12"/>
        <v>1403</v>
      </c>
    </row>
    <row r="732" spans="1:3" ht="12.75">
      <c r="A732" s="50" t="s">
        <v>969</v>
      </c>
      <c r="B732" t="s">
        <v>968</v>
      </c>
      <c r="C732" s="50" t="str">
        <f t="shared" si="12"/>
        <v>3336</v>
      </c>
    </row>
    <row r="733" spans="1:3" ht="12.75">
      <c r="A733" s="50" t="s">
        <v>971</v>
      </c>
      <c r="B733" t="s">
        <v>970</v>
      </c>
      <c r="C733" s="50" t="str">
        <f t="shared" si="12"/>
        <v>1827</v>
      </c>
    </row>
    <row r="734" spans="1:3" ht="12.75">
      <c r="A734" s="50" t="s">
        <v>973</v>
      </c>
      <c r="B734" t="s">
        <v>972</v>
      </c>
      <c r="C734" s="50" t="str">
        <f t="shared" si="12"/>
        <v>1510</v>
      </c>
    </row>
    <row r="735" spans="1:3" ht="12.75">
      <c r="A735" s="50" t="s">
        <v>975</v>
      </c>
      <c r="B735" t="s">
        <v>974</v>
      </c>
      <c r="C735" s="50" t="str">
        <f t="shared" si="12"/>
        <v>3447</v>
      </c>
    </row>
    <row r="736" spans="1:3" ht="12.75">
      <c r="A736" s="50" t="s">
        <v>977</v>
      </c>
      <c r="B736" t="s">
        <v>976</v>
      </c>
      <c r="C736" s="50" t="str">
        <f t="shared" si="12"/>
        <v>1383</v>
      </c>
    </row>
    <row r="737" spans="1:3" ht="12.75">
      <c r="A737" s="50" t="s">
        <v>979</v>
      </c>
      <c r="B737" t="s">
        <v>978</v>
      </c>
      <c r="C737" s="50" t="str">
        <f t="shared" si="12"/>
        <v>1310</v>
      </c>
    </row>
    <row r="738" spans="1:3" ht="12.75">
      <c r="A738" s="50" t="s">
        <v>980</v>
      </c>
      <c r="B738" t="s">
        <v>1234</v>
      </c>
      <c r="C738" s="50" t="str">
        <f t="shared" si="12"/>
        <v>3094</v>
      </c>
    </row>
    <row r="739" spans="1:3" ht="12.75">
      <c r="A739" s="50" t="s">
        <v>981</v>
      </c>
      <c r="B739" t="s">
        <v>1235</v>
      </c>
      <c r="C739" s="50" t="str">
        <f t="shared" si="12"/>
        <v>3340</v>
      </c>
    </row>
    <row r="740" spans="1:3" ht="12.75">
      <c r="A740" s="50" t="s">
        <v>983</v>
      </c>
      <c r="B740" t="s">
        <v>982</v>
      </c>
      <c r="C740" s="50" t="str">
        <f t="shared" si="12"/>
        <v>1013</v>
      </c>
    </row>
    <row r="741" spans="1:3" ht="12.75">
      <c r="A741" s="50">
        <v>3162</v>
      </c>
      <c r="B741" s="29" t="s">
        <v>1091</v>
      </c>
      <c r="C741" s="50">
        <f t="shared" si="12"/>
        <v>3162</v>
      </c>
    </row>
    <row r="742" spans="1:3" ht="12.75">
      <c r="A742" s="50">
        <v>3641</v>
      </c>
      <c r="B742" s="29" t="s">
        <v>1060</v>
      </c>
      <c r="C742" s="50">
        <f t="shared" si="12"/>
        <v>3641</v>
      </c>
    </row>
    <row r="743" spans="1:3" ht="12.75">
      <c r="A743" s="50">
        <v>1758</v>
      </c>
      <c r="B743" t="s">
        <v>1236</v>
      </c>
      <c r="C743" s="50">
        <f t="shared" si="12"/>
        <v>1758</v>
      </c>
    </row>
    <row r="744" spans="1:3" ht="15">
      <c r="A744" s="50">
        <v>4081</v>
      </c>
      <c r="B744" s="93" t="s">
        <v>1365</v>
      </c>
      <c r="C744" s="50">
        <f t="shared" si="12"/>
        <v>4081</v>
      </c>
    </row>
    <row r="745" ht="12.75">
      <c r="C745" s="50">
        <f t="shared" si="12"/>
        <v>0</v>
      </c>
    </row>
    <row r="746" ht="12.75">
      <c r="C746" s="50">
        <f t="shared" si="12"/>
        <v>0</v>
      </c>
    </row>
    <row r="747" ht="12.75">
      <c r="C747" s="50">
        <f t="shared" si="12"/>
        <v>0</v>
      </c>
    </row>
    <row r="748" ht="12.75">
      <c r="C748" s="50">
        <f t="shared" si="12"/>
        <v>0</v>
      </c>
    </row>
    <row r="749" ht="12.75">
      <c r="C749" s="50">
        <f t="shared" si="12"/>
        <v>0</v>
      </c>
    </row>
    <row r="750" ht="12.75">
      <c r="C750" s="50">
        <f t="shared" si="12"/>
        <v>0</v>
      </c>
    </row>
    <row r="751" ht="12.75">
      <c r="C751" s="50">
        <f t="shared" si="12"/>
        <v>0</v>
      </c>
    </row>
    <row r="752" ht="12.75">
      <c r="C752" s="50">
        <f t="shared" si="12"/>
        <v>0</v>
      </c>
    </row>
    <row r="753" ht="12.75">
      <c r="C753" s="50">
        <f t="shared" si="12"/>
        <v>0</v>
      </c>
    </row>
    <row r="754" ht="12.75">
      <c r="C754" s="50">
        <f t="shared" si="12"/>
        <v>0</v>
      </c>
    </row>
    <row r="755" ht="12.75">
      <c r="C755" s="50">
        <f t="shared" si="12"/>
        <v>0</v>
      </c>
    </row>
    <row r="756" ht="12.75">
      <c r="C756" s="50">
        <f t="shared" si="12"/>
        <v>0</v>
      </c>
    </row>
    <row r="757" ht="12.75">
      <c r="C757" s="50">
        <f t="shared" si="12"/>
        <v>0</v>
      </c>
    </row>
    <row r="758" ht="12.75">
      <c r="C758" s="50">
        <f t="shared" si="12"/>
        <v>0</v>
      </c>
    </row>
    <row r="759" ht="12.75">
      <c r="C759" s="50">
        <f t="shared" si="12"/>
        <v>0</v>
      </c>
    </row>
    <row r="760" ht="12.75">
      <c r="C760" s="50">
        <f t="shared" si="12"/>
        <v>0</v>
      </c>
    </row>
    <row r="761" ht="12.75">
      <c r="C761" s="50">
        <f t="shared" si="12"/>
        <v>0</v>
      </c>
    </row>
    <row r="762" ht="12.75">
      <c r="C762" s="50">
        <f aca="true" t="shared" si="13" ref="C762:C825">A762</f>
        <v>0</v>
      </c>
    </row>
    <row r="763" ht="12.75">
      <c r="C763" s="50">
        <f t="shared" si="13"/>
        <v>0</v>
      </c>
    </row>
    <row r="764" ht="12.75">
      <c r="C764" s="50">
        <f t="shared" si="13"/>
        <v>0</v>
      </c>
    </row>
    <row r="765" ht="12.75">
      <c r="C765" s="50">
        <f t="shared" si="13"/>
        <v>0</v>
      </c>
    </row>
    <row r="766" ht="12.75">
      <c r="C766" s="50">
        <f t="shared" si="13"/>
        <v>0</v>
      </c>
    </row>
    <row r="767" ht="12.75">
      <c r="C767" s="50">
        <f t="shared" si="13"/>
        <v>0</v>
      </c>
    </row>
    <row r="768" ht="12.75">
      <c r="C768" s="50">
        <f t="shared" si="13"/>
        <v>0</v>
      </c>
    </row>
    <row r="769" ht="12.75">
      <c r="C769" s="50">
        <f t="shared" si="13"/>
        <v>0</v>
      </c>
    </row>
    <row r="770" ht="12.75">
      <c r="C770" s="50">
        <f t="shared" si="13"/>
        <v>0</v>
      </c>
    </row>
    <row r="771" ht="12.75">
      <c r="C771" s="50">
        <f t="shared" si="13"/>
        <v>0</v>
      </c>
    </row>
    <row r="772" ht="12.75">
      <c r="C772" s="50">
        <f t="shared" si="13"/>
        <v>0</v>
      </c>
    </row>
    <row r="773" ht="12.75">
      <c r="C773" s="50">
        <f t="shared" si="13"/>
        <v>0</v>
      </c>
    </row>
    <row r="774" ht="12.75">
      <c r="C774" s="50">
        <f t="shared" si="13"/>
        <v>0</v>
      </c>
    </row>
    <row r="775" ht="12.75">
      <c r="C775" s="50">
        <f t="shared" si="13"/>
        <v>0</v>
      </c>
    </row>
    <row r="776" ht="12.75">
      <c r="C776" s="50">
        <f t="shared" si="13"/>
        <v>0</v>
      </c>
    </row>
    <row r="777" ht="12.75">
      <c r="C777" s="50">
        <f t="shared" si="13"/>
        <v>0</v>
      </c>
    </row>
    <row r="778" ht="12.75">
      <c r="C778" s="50">
        <f t="shared" si="13"/>
        <v>0</v>
      </c>
    </row>
    <row r="779" ht="12.75">
      <c r="C779" s="50">
        <f t="shared" si="13"/>
        <v>0</v>
      </c>
    </row>
    <row r="780" ht="12.75">
      <c r="C780" s="50">
        <f t="shared" si="13"/>
        <v>0</v>
      </c>
    </row>
    <row r="781" ht="12.75">
      <c r="C781" s="50">
        <f t="shared" si="13"/>
        <v>0</v>
      </c>
    </row>
    <row r="782" ht="12.75">
      <c r="C782" s="50">
        <f t="shared" si="13"/>
        <v>0</v>
      </c>
    </row>
    <row r="783" ht="12.75">
      <c r="C783" s="50">
        <f t="shared" si="13"/>
        <v>0</v>
      </c>
    </row>
    <row r="784" ht="12.75">
      <c r="C784" s="50">
        <f t="shared" si="13"/>
        <v>0</v>
      </c>
    </row>
    <row r="785" ht="12.75">
      <c r="C785" s="50">
        <f t="shared" si="13"/>
        <v>0</v>
      </c>
    </row>
    <row r="786" ht="12.75">
      <c r="C786" s="50">
        <f t="shared" si="13"/>
        <v>0</v>
      </c>
    </row>
    <row r="787" ht="12.75">
      <c r="C787" s="50">
        <f t="shared" si="13"/>
        <v>0</v>
      </c>
    </row>
    <row r="788" ht="12.75">
      <c r="C788" s="50">
        <f t="shared" si="13"/>
        <v>0</v>
      </c>
    </row>
    <row r="789" ht="12.75">
      <c r="C789" s="50">
        <f t="shared" si="13"/>
        <v>0</v>
      </c>
    </row>
    <row r="790" ht="12.75">
      <c r="C790" s="50">
        <f t="shared" si="13"/>
        <v>0</v>
      </c>
    </row>
    <row r="791" ht="12.75">
      <c r="C791" s="50">
        <f t="shared" si="13"/>
        <v>0</v>
      </c>
    </row>
    <row r="792" ht="12.75">
      <c r="C792" s="50">
        <f t="shared" si="13"/>
        <v>0</v>
      </c>
    </row>
    <row r="793" ht="12.75">
      <c r="C793" s="50">
        <f t="shared" si="13"/>
        <v>0</v>
      </c>
    </row>
    <row r="794" ht="12.75">
      <c r="C794" s="50">
        <f t="shared" si="13"/>
        <v>0</v>
      </c>
    </row>
    <row r="795" ht="12.75">
      <c r="C795" s="50">
        <f t="shared" si="13"/>
        <v>0</v>
      </c>
    </row>
    <row r="796" ht="12.75">
      <c r="C796" s="50">
        <f t="shared" si="13"/>
        <v>0</v>
      </c>
    </row>
    <row r="797" ht="12.75">
      <c r="C797" s="50">
        <f t="shared" si="13"/>
        <v>0</v>
      </c>
    </row>
    <row r="798" ht="12.75">
      <c r="C798" s="50">
        <f t="shared" si="13"/>
        <v>0</v>
      </c>
    </row>
    <row r="799" ht="12.75">
      <c r="C799" s="50">
        <f t="shared" si="13"/>
        <v>0</v>
      </c>
    </row>
    <row r="800" ht="12.75">
      <c r="C800" s="50">
        <f t="shared" si="13"/>
        <v>0</v>
      </c>
    </row>
    <row r="801" ht="12.75">
      <c r="C801" s="50">
        <f t="shared" si="13"/>
        <v>0</v>
      </c>
    </row>
    <row r="802" ht="12.75">
      <c r="C802" s="50">
        <f t="shared" si="13"/>
        <v>0</v>
      </c>
    </row>
    <row r="803" ht="12.75">
      <c r="C803" s="50">
        <f t="shared" si="13"/>
        <v>0</v>
      </c>
    </row>
    <row r="804" ht="12.75">
      <c r="C804" s="50">
        <f t="shared" si="13"/>
        <v>0</v>
      </c>
    </row>
    <row r="805" ht="12.75">
      <c r="C805" s="50">
        <f t="shared" si="13"/>
        <v>0</v>
      </c>
    </row>
    <row r="806" ht="12.75">
      <c r="C806" s="50">
        <f t="shared" si="13"/>
        <v>0</v>
      </c>
    </row>
    <row r="807" ht="12.75">
      <c r="C807" s="50">
        <f t="shared" si="13"/>
        <v>0</v>
      </c>
    </row>
    <row r="808" ht="12.75">
      <c r="C808" s="50">
        <f t="shared" si="13"/>
        <v>0</v>
      </c>
    </row>
    <row r="809" ht="12.75">
      <c r="C809" s="50">
        <f t="shared" si="13"/>
        <v>0</v>
      </c>
    </row>
    <row r="810" ht="12.75">
      <c r="C810" s="50">
        <f t="shared" si="13"/>
        <v>0</v>
      </c>
    </row>
    <row r="811" ht="12.75">
      <c r="C811" s="50">
        <f t="shared" si="13"/>
        <v>0</v>
      </c>
    </row>
    <row r="812" ht="12.75">
      <c r="C812" s="50">
        <f t="shared" si="13"/>
        <v>0</v>
      </c>
    </row>
    <row r="813" ht="12.75">
      <c r="C813" s="50">
        <f t="shared" si="13"/>
        <v>0</v>
      </c>
    </row>
    <row r="814" ht="12.75">
      <c r="C814" s="50">
        <f t="shared" si="13"/>
        <v>0</v>
      </c>
    </row>
    <row r="815" ht="12.75">
      <c r="C815" s="50">
        <f t="shared" si="13"/>
        <v>0</v>
      </c>
    </row>
    <row r="816" ht="12.75">
      <c r="C816" s="50">
        <f t="shared" si="13"/>
        <v>0</v>
      </c>
    </row>
    <row r="817" ht="12.75">
      <c r="C817" s="50">
        <f t="shared" si="13"/>
        <v>0</v>
      </c>
    </row>
    <row r="818" ht="12.75">
      <c r="C818" s="50">
        <f t="shared" si="13"/>
        <v>0</v>
      </c>
    </row>
    <row r="819" ht="12.75">
      <c r="C819" s="50">
        <f t="shared" si="13"/>
        <v>0</v>
      </c>
    </row>
    <row r="820" ht="12.75">
      <c r="C820" s="50">
        <f t="shared" si="13"/>
        <v>0</v>
      </c>
    </row>
    <row r="821" ht="12.75">
      <c r="C821" s="50">
        <f t="shared" si="13"/>
        <v>0</v>
      </c>
    </row>
    <row r="822" ht="12.75">
      <c r="C822" s="50">
        <f t="shared" si="13"/>
        <v>0</v>
      </c>
    </row>
    <row r="823" ht="12.75">
      <c r="C823" s="50">
        <f t="shared" si="13"/>
        <v>0</v>
      </c>
    </row>
    <row r="824" ht="12.75">
      <c r="C824" s="50">
        <f t="shared" si="13"/>
        <v>0</v>
      </c>
    </row>
    <row r="825" ht="12.75">
      <c r="C825" s="50">
        <f t="shared" si="13"/>
        <v>0</v>
      </c>
    </row>
    <row r="826" ht="12.75">
      <c r="C826" s="50">
        <f aca="true" t="shared" si="14" ref="C826:C889">A826</f>
        <v>0</v>
      </c>
    </row>
    <row r="827" ht="12.75">
      <c r="C827" s="50">
        <f t="shared" si="14"/>
        <v>0</v>
      </c>
    </row>
    <row r="828" ht="12.75">
      <c r="C828" s="50">
        <f t="shared" si="14"/>
        <v>0</v>
      </c>
    </row>
    <row r="829" ht="12.75">
      <c r="C829" s="50">
        <f t="shared" si="14"/>
        <v>0</v>
      </c>
    </row>
    <row r="830" ht="12.75">
      <c r="C830" s="50">
        <f t="shared" si="14"/>
        <v>0</v>
      </c>
    </row>
    <row r="831" ht="12.75">
      <c r="C831" s="50">
        <f t="shared" si="14"/>
        <v>0</v>
      </c>
    </row>
    <row r="832" ht="12.75">
      <c r="C832" s="50">
        <f t="shared" si="14"/>
        <v>0</v>
      </c>
    </row>
    <row r="833" ht="12.75">
      <c r="C833" s="50">
        <f t="shared" si="14"/>
        <v>0</v>
      </c>
    </row>
    <row r="834" ht="12.75">
      <c r="C834" s="50">
        <f t="shared" si="14"/>
        <v>0</v>
      </c>
    </row>
    <row r="835" ht="12.75">
      <c r="C835" s="50">
        <f t="shared" si="14"/>
        <v>0</v>
      </c>
    </row>
    <row r="836" ht="12.75">
      <c r="C836" s="50">
        <f t="shared" si="14"/>
        <v>0</v>
      </c>
    </row>
    <row r="837" ht="12.75">
      <c r="C837" s="50">
        <f t="shared" si="14"/>
        <v>0</v>
      </c>
    </row>
    <row r="838" ht="12.75">
      <c r="C838" s="50">
        <f t="shared" si="14"/>
        <v>0</v>
      </c>
    </row>
    <row r="839" ht="12.75">
      <c r="C839" s="50">
        <f t="shared" si="14"/>
        <v>0</v>
      </c>
    </row>
    <row r="840" ht="12.75">
      <c r="C840" s="50">
        <f t="shared" si="14"/>
        <v>0</v>
      </c>
    </row>
    <row r="841" ht="12.75">
      <c r="C841" s="50">
        <f t="shared" si="14"/>
        <v>0</v>
      </c>
    </row>
    <row r="842" ht="12.75">
      <c r="C842" s="50">
        <f t="shared" si="14"/>
        <v>0</v>
      </c>
    </row>
    <row r="843" ht="12.75">
      <c r="C843" s="50">
        <f t="shared" si="14"/>
        <v>0</v>
      </c>
    </row>
    <row r="844" ht="12.75">
      <c r="C844" s="50">
        <f t="shared" si="14"/>
        <v>0</v>
      </c>
    </row>
    <row r="845" ht="12.75">
      <c r="C845" s="50">
        <f t="shared" si="14"/>
        <v>0</v>
      </c>
    </row>
    <row r="846" ht="12.75">
      <c r="C846" s="50">
        <f t="shared" si="14"/>
        <v>0</v>
      </c>
    </row>
    <row r="847" ht="12.75">
      <c r="C847" s="50">
        <f t="shared" si="14"/>
        <v>0</v>
      </c>
    </row>
    <row r="848" ht="12.75">
      <c r="C848" s="50">
        <f t="shared" si="14"/>
        <v>0</v>
      </c>
    </row>
    <row r="849" ht="12.75">
      <c r="C849" s="50">
        <f t="shared" si="14"/>
        <v>0</v>
      </c>
    </row>
    <row r="850" ht="12.75">
      <c r="C850" s="50">
        <f t="shared" si="14"/>
        <v>0</v>
      </c>
    </row>
    <row r="851" ht="12.75">
      <c r="C851" s="50">
        <f t="shared" si="14"/>
        <v>0</v>
      </c>
    </row>
    <row r="852" ht="12.75">
      <c r="C852" s="50">
        <f t="shared" si="14"/>
        <v>0</v>
      </c>
    </row>
    <row r="853" ht="12.75">
      <c r="C853" s="50">
        <f t="shared" si="14"/>
        <v>0</v>
      </c>
    </row>
    <row r="854" ht="12.75">
      <c r="C854" s="50">
        <f t="shared" si="14"/>
        <v>0</v>
      </c>
    </row>
    <row r="855" ht="12.75">
      <c r="C855" s="50">
        <f t="shared" si="14"/>
        <v>0</v>
      </c>
    </row>
    <row r="856" ht="12.75">
      <c r="C856" s="50">
        <f t="shared" si="14"/>
        <v>0</v>
      </c>
    </row>
    <row r="857" ht="12.75">
      <c r="C857" s="50">
        <f t="shared" si="14"/>
        <v>0</v>
      </c>
    </row>
    <row r="858" ht="12.75">
      <c r="C858" s="50">
        <f t="shared" si="14"/>
        <v>0</v>
      </c>
    </row>
    <row r="859" ht="12.75">
      <c r="C859" s="50">
        <f t="shared" si="14"/>
        <v>0</v>
      </c>
    </row>
    <row r="860" ht="12.75">
      <c r="C860" s="50">
        <f t="shared" si="14"/>
        <v>0</v>
      </c>
    </row>
    <row r="861" ht="12.75">
      <c r="C861" s="50">
        <f t="shared" si="14"/>
        <v>0</v>
      </c>
    </row>
    <row r="862" ht="12.75">
      <c r="C862" s="50">
        <f t="shared" si="14"/>
        <v>0</v>
      </c>
    </row>
    <row r="863" ht="12.75">
      <c r="C863" s="50">
        <f t="shared" si="14"/>
        <v>0</v>
      </c>
    </row>
    <row r="864" ht="12.75">
      <c r="C864" s="50">
        <f t="shared" si="14"/>
        <v>0</v>
      </c>
    </row>
    <row r="865" ht="12.75">
      <c r="C865" s="50">
        <f t="shared" si="14"/>
        <v>0</v>
      </c>
    </row>
    <row r="866" ht="12.75">
      <c r="C866" s="50">
        <f t="shared" si="14"/>
        <v>0</v>
      </c>
    </row>
    <row r="867" ht="12.75">
      <c r="C867" s="50">
        <f t="shared" si="14"/>
        <v>0</v>
      </c>
    </row>
    <row r="868" ht="12.75">
      <c r="C868" s="50">
        <f t="shared" si="14"/>
        <v>0</v>
      </c>
    </row>
    <row r="869" ht="12.75">
      <c r="C869" s="50">
        <f t="shared" si="14"/>
        <v>0</v>
      </c>
    </row>
    <row r="870" ht="12.75">
      <c r="C870" s="50">
        <f t="shared" si="14"/>
        <v>0</v>
      </c>
    </row>
    <row r="871" ht="12.75">
      <c r="C871" s="50">
        <f t="shared" si="14"/>
        <v>0</v>
      </c>
    </row>
    <row r="872" ht="12.75">
      <c r="C872" s="50">
        <f t="shared" si="14"/>
        <v>0</v>
      </c>
    </row>
    <row r="873" ht="12.75">
      <c r="C873" s="50">
        <f t="shared" si="14"/>
        <v>0</v>
      </c>
    </row>
    <row r="874" ht="12.75">
      <c r="C874" s="50">
        <f t="shared" si="14"/>
        <v>0</v>
      </c>
    </row>
    <row r="875" ht="12.75">
      <c r="C875" s="50">
        <f t="shared" si="14"/>
        <v>0</v>
      </c>
    </row>
    <row r="876" ht="12.75">
      <c r="C876" s="50">
        <f t="shared" si="14"/>
        <v>0</v>
      </c>
    </row>
    <row r="877" ht="12.75">
      <c r="C877" s="50">
        <f t="shared" si="14"/>
        <v>0</v>
      </c>
    </row>
    <row r="878" ht="12.75">
      <c r="C878" s="50">
        <f t="shared" si="14"/>
        <v>0</v>
      </c>
    </row>
    <row r="879" ht="12.75">
      <c r="C879" s="50">
        <f t="shared" si="14"/>
        <v>0</v>
      </c>
    </row>
    <row r="880" ht="12.75">
      <c r="C880" s="50">
        <f t="shared" si="14"/>
        <v>0</v>
      </c>
    </row>
    <row r="881" ht="12.75">
      <c r="C881" s="50">
        <f t="shared" si="14"/>
        <v>0</v>
      </c>
    </row>
    <row r="882" ht="12.75">
      <c r="C882" s="50">
        <f t="shared" si="14"/>
        <v>0</v>
      </c>
    </row>
    <row r="883" ht="12.75">
      <c r="C883" s="50">
        <f t="shared" si="14"/>
        <v>0</v>
      </c>
    </row>
    <row r="884" ht="12.75">
      <c r="C884" s="50">
        <f t="shared" si="14"/>
        <v>0</v>
      </c>
    </row>
    <row r="885" ht="12.75">
      <c r="C885" s="50">
        <f t="shared" si="14"/>
        <v>0</v>
      </c>
    </row>
    <row r="886" ht="12.75">
      <c r="C886" s="50">
        <f t="shared" si="14"/>
        <v>0</v>
      </c>
    </row>
    <row r="887" ht="12.75">
      <c r="C887" s="50">
        <f t="shared" si="14"/>
        <v>0</v>
      </c>
    </row>
    <row r="888" ht="12.75">
      <c r="C888" s="50">
        <f t="shared" si="14"/>
        <v>0</v>
      </c>
    </row>
    <row r="889" ht="12.75">
      <c r="C889" s="50">
        <f t="shared" si="14"/>
        <v>0</v>
      </c>
    </row>
    <row r="890" ht="12.75">
      <c r="C890" s="50">
        <f aca="true" t="shared" si="15" ref="C890:C953">A890</f>
        <v>0</v>
      </c>
    </row>
    <row r="891" ht="12.75">
      <c r="C891" s="50">
        <f t="shared" si="15"/>
        <v>0</v>
      </c>
    </row>
    <row r="892" ht="12.75">
      <c r="C892" s="50">
        <f t="shared" si="15"/>
        <v>0</v>
      </c>
    </row>
    <row r="893" ht="12.75">
      <c r="C893" s="50">
        <f t="shared" si="15"/>
        <v>0</v>
      </c>
    </row>
    <row r="894" ht="12.75">
      <c r="C894" s="50">
        <f t="shared" si="15"/>
        <v>0</v>
      </c>
    </row>
    <row r="895" ht="12.75">
      <c r="C895" s="50">
        <f t="shared" si="15"/>
        <v>0</v>
      </c>
    </row>
    <row r="896" ht="12.75">
      <c r="C896" s="50">
        <f t="shared" si="15"/>
        <v>0</v>
      </c>
    </row>
    <row r="897" ht="12.75">
      <c r="C897" s="50">
        <f t="shared" si="15"/>
        <v>0</v>
      </c>
    </row>
    <row r="898" ht="12.75">
      <c r="C898" s="50">
        <f t="shared" si="15"/>
        <v>0</v>
      </c>
    </row>
    <row r="899" ht="12.75">
      <c r="C899" s="50">
        <f t="shared" si="15"/>
        <v>0</v>
      </c>
    </row>
    <row r="900" ht="12.75">
      <c r="C900" s="50">
        <f t="shared" si="15"/>
        <v>0</v>
      </c>
    </row>
    <row r="901" ht="12.75">
      <c r="C901" s="50">
        <f t="shared" si="15"/>
        <v>0</v>
      </c>
    </row>
    <row r="902" ht="12.75">
      <c r="C902" s="50">
        <f t="shared" si="15"/>
        <v>0</v>
      </c>
    </row>
    <row r="903" ht="12.75">
      <c r="C903" s="50">
        <f t="shared" si="15"/>
        <v>0</v>
      </c>
    </row>
    <row r="904" ht="12.75">
      <c r="C904" s="50">
        <f t="shared" si="15"/>
        <v>0</v>
      </c>
    </row>
    <row r="905" ht="12.75">
      <c r="C905" s="50">
        <f t="shared" si="15"/>
        <v>0</v>
      </c>
    </row>
    <row r="906" ht="12.75">
      <c r="C906" s="50">
        <f t="shared" si="15"/>
        <v>0</v>
      </c>
    </row>
    <row r="907" ht="12.75">
      <c r="C907" s="50">
        <f t="shared" si="15"/>
        <v>0</v>
      </c>
    </row>
    <row r="908" ht="12.75">
      <c r="C908" s="50">
        <f t="shared" si="15"/>
        <v>0</v>
      </c>
    </row>
    <row r="909" ht="12.75">
      <c r="C909" s="50">
        <f t="shared" si="15"/>
        <v>0</v>
      </c>
    </row>
    <row r="910" ht="12.75">
      <c r="C910" s="50">
        <f t="shared" si="15"/>
        <v>0</v>
      </c>
    </row>
    <row r="911" ht="12.75">
      <c r="C911" s="50">
        <f t="shared" si="15"/>
        <v>0</v>
      </c>
    </row>
    <row r="912" ht="12.75">
      <c r="C912" s="50">
        <f t="shared" si="15"/>
        <v>0</v>
      </c>
    </row>
    <row r="913" ht="12.75">
      <c r="C913" s="50">
        <f t="shared" si="15"/>
        <v>0</v>
      </c>
    </row>
    <row r="914" ht="12.75">
      <c r="C914" s="50">
        <f t="shared" si="15"/>
        <v>0</v>
      </c>
    </row>
    <row r="915" ht="12.75">
      <c r="C915" s="50">
        <f t="shared" si="15"/>
        <v>0</v>
      </c>
    </row>
    <row r="916" ht="12.75">
      <c r="C916" s="50">
        <f t="shared" si="15"/>
        <v>0</v>
      </c>
    </row>
    <row r="917" ht="12.75">
      <c r="C917" s="50">
        <f t="shared" si="15"/>
        <v>0</v>
      </c>
    </row>
    <row r="918" ht="12.75">
      <c r="C918" s="50">
        <f t="shared" si="15"/>
        <v>0</v>
      </c>
    </row>
    <row r="919" ht="12.75">
      <c r="C919" s="50">
        <f t="shared" si="15"/>
        <v>0</v>
      </c>
    </row>
    <row r="920" ht="12.75">
      <c r="C920" s="50">
        <f t="shared" si="15"/>
        <v>0</v>
      </c>
    </row>
    <row r="921" ht="12.75">
      <c r="C921" s="50">
        <f t="shared" si="15"/>
        <v>0</v>
      </c>
    </row>
    <row r="922" ht="12.75">
      <c r="C922" s="50">
        <f t="shared" si="15"/>
        <v>0</v>
      </c>
    </row>
    <row r="923" ht="12.75">
      <c r="C923" s="50">
        <f t="shared" si="15"/>
        <v>0</v>
      </c>
    </row>
    <row r="924" ht="12.75">
      <c r="C924" s="50">
        <f t="shared" si="15"/>
        <v>0</v>
      </c>
    </row>
    <row r="925" ht="12.75">
      <c r="C925" s="50">
        <f t="shared" si="15"/>
        <v>0</v>
      </c>
    </row>
    <row r="926" ht="12.75">
      <c r="C926" s="50">
        <f t="shared" si="15"/>
        <v>0</v>
      </c>
    </row>
    <row r="927" ht="12.75">
      <c r="C927" s="50">
        <f t="shared" si="15"/>
        <v>0</v>
      </c>
    </row>
    <row r="928" ht="12.75">
      <c r="C928" s="50">
        <f t="shared" si="15"/>
        <v>0</v>
      </c>
    </row>
    <row r="929" ht="12.75">
      <c r="C929" s="50">
        <f t="shared" si="15"/>
        <v>0</v>
      </c>
    </row>
    <row r="930" ht="12.75">
      <c r="C930" s="50">
        <f t="shared" si="15"/>
        <v>0</v>
      </c>
    </row>
    <row r="931" ht="12.75">
      <c r="C931" s="50">
        <f t="shared" si="15"/>
        <v>0</v>
      </c>
    </row>
    <row r="932" ht="12.75">
      <c r="C932" s="50">
        <f t="shared" si="15"/>
        <v>0</v>
      </c>
    </row>
    <row r="933" ht="12.75">
      <c r="C933" s="50">
        <f t="shared" si="15"/>
        <v>0</v>
      </c>
    </row>
    <row r="934" ht="12.75">
      <c r="C934" s="50">
        <f t="shared" si="15"/>
        <v>0</v>
      </c>
    </row>
    <row r="935" ht="12.75">
      <c r="C935" s="50">
        <f t="shared" si="15"/>
        <v>0</v>
      </c>
    </row>
    <row r="936" ht="12.75">
      <c r="C936" s="50">
        <f t="shared" si="15"/>
        <v>0</v>
      </c>
    </row>
    <row r="937" ht="12.75">
      <c r="C937" s="50">
        <f t="shared" si="15"/>
        <v>0</v>
      </c>
    </row>
    <row r="938" ht="12.75">
      <c r="C938" s="50">
        <f t="shared" si="15"/>
        <v>0</v>
      </c>
    </row>
    <row r="939" ht="12.75">
      <c r="C939" s="50">
        <f t="shared" si="15"/>
        <v>0</v>
      </c>
    </row>
    <row r="940" ht="12.75">
      <c r="C940" s="50">
        <f t="shared" si="15"/>
        <v>0</v>
      </c>
    </row>
    <row r="941" ht="12.75">
      <c r="C941" s="50">
        <f t="shared" si="15"/>
        <v>0</v>
      </c>
    </row>
    <row r="942" ht="12.75">
      <c r="C942" s="50">
        <f t="shared" si="15"/>
        <v>0</v>
      </c>
    </row>
    <row r="943" ht="12.75">
      <c r="C943" s="50">
        <f t="shared" si="15"/>
        <v>0</v>
      </c>
    </row>
    <row r="944" ht="12.75">
      <c r="C944" s="50">
        <f t="shared" si="15"/>
        <v>0</v>
      </c>
    </row>
    <row r="945" ht="12.75">
      <c r="C945" s="50">
        <f t="shared" si="15"/>
        <v>0</v>
      </c>
    </row>
    <row r="946" ht="12.75">
      <c r="C946" s="50">
        <f t="shared" si="15"/>
        <v>0</v>
      </c>
    </row>
    <row r="947" ht="12.75">
      <c r="C947" s="50">
        <f t="shared" si="15"/>
        <v>0</v>
      </c>
    </row>
    <row r="948" ht="12.75">
      <c r="C948" s="50">
        <f t="shared" si="15"/>
        <v>0</v>
      </c>
    </row>
    <row r="949" ht="12.75">
      <c r="C949" s="50">
        <f t="shared" si="15"/>
        <v>0</v>
      </c>
    </row>
    <row r="950" ht="12.75">
      <c r="C950" s="50">
        <f t="shared" si="15"/>
        <v>0</v>
      </c>
    </row>
    <row r="951" ht="12.75">
      <c r="C951" s="50">
        <f t="shared" si="15"/>
        <v>0</v>
      </c>
    </row>
    <row r="952" ht="12.75">
      <c r="C952" s="50">
        <f t="shared" si="15"/>
        <v>0</v>
      </c>
    </row>
    <row r="953" ht="12.75">
      <c r="C953" s="50">
        <f t="shared" si="15"/>
        <v>0</v>
      </c>
    </row>
    <row r="954" ht="12.75">
      <c r="C954" s="50">
        <f aca="true" t="shared" si="16" ref="C954:C1017">A954</f>
        <v>0</v>
      </c>
    </row>
    <row r="955" ht="12.75">
      <c r="C955" s="50">
        <f t="shared" si="16"/>
        <v>0</v>
      </c>
    </row>
    <row r="956" ht="12.75">
      <c r="C956" s="50">
        <f t="shared" si="16"/>
        <v>0</v>
      </c>
    </row>
    <row r="957" ht="12.75">
      <c r="C957" s="50">
        <f t="shared" si="16"/>
        <v>0</v>
      </c>
    </row>
    <row r="958" ht="12.75">
      <c r="C958" s="50">
        <f t="shared" si="16"/>
        <v>0</v>
      </c>
    </row>
    <row r="959" ht="12.75">
      <c r="C959" s="50">
        <f t="shared" si="16"/>
        <v>0</v>
      </c>
    </row>
    <row r="960" ht="12.75">
      <c r="C960" s="50">
        <f t="shared" si="16"/>
        <v>0</v>
      </c>
    </row>
    <row r="961" ht="12.75">
      <c r="C961" s="50">
        <f t="shared" si="16"/>
        <v>0</v>
      </c>
    </row>
    <row r="962" ht="12.75">
      <c r="C962" s="50">
        <f t="shared" si="16"/>
        <v>0</v>
      </c>
    </row>
    <row r="963" ht="12.75">
      <c r="C963" s="50">
        <f t="shared" si="16"/>
        <v>0</v>
      </c>
    </row>
    <row r="964" ht="12.75">
      <c r="C964" s="50">
        <f t="shared" si="16"/>
        <v>0</v>
      </c>
    </row>
    <row r="965" ht="12.75">
      <c r="C965" s="50">
        <f t="shared" si="16"/>
        <v>0</v>
      </c>
    </row>
    <row r="966" ht="12.75">
      <c r="C966" s="50">
        <f t="shared" si="16"/>
        <v>0</v>
      </c>
    </row>
    <row r="967" ht="12.75">
      <c r="C967" s="50">
        <f t="shared" si="16"/>
        <v>0</v>
      </c>
    </row>
    <row r="968" ht="12.75">
      <c r="C968" s="50">
        <f t="shared" si="16"/>
        <v>0</v>
      </c>
    </row>
    <row r="969" ht="12.75">
      <c r="C969" s="50">
        <f t="shared" si="16"/>
        <v>0</v>
      </c>
    </row>
    <row r="970" ht="12.75">
      <c r="C970" s="50">
        <f t="shared" si="16"/>
        <v>0</v>
      </c>
    </row>
    <row r="971" ht="12.75">
      <c r="C971" s="50">
        <f t="shared" si="16"/>
        <v>0</v>
      </c>
    </row>
    <row r="972" ht="12.75">
      <c r="C972" s="50">
        <f t="shared" si="16"/>
        <v>0</v>
      </c>
    </row>
    <row r="973" ht="12.75">
      <c r="C973" s="50">
        <f t="shared" si="16"/>
        <v>0</v>
      </c>
    </row>
    <row r="974" ht="12.75">
      <c r="C974" s="50">
        <f t="shared" si="16"/>
        <v>0</v>
      </c>
    </row>
    <row r="975" ht="12.75">
      <c r="C975" s="50">
        <f t="shared" si="16"/>
        <v>0</v>
      </c>
    </row>
    <row r="976" ht="12.75">
      <c r="C976" s="50">
        <f t="shared" si="16"/>
        <v>0</v>
      </c>
    </row>
    <row r="977" ht="12.75">
      <c r="C977" s="50">
        <f t="shared" si="16"/>
        <v>0</v>
      </c>
    </row>
    <row r="978" ht="12.75">
      <c r="C978" s="50">
        <f t="shared" si="16"/>
        <v>0</v>
      </c>
    </row>
    <row r="979" ht="12.75">
      <c r="C979" s="50">
        <f t="shared" si="16"/>
        <v>0</v>
      </c>
    </row>
    <row r="980" ht="12.75">
      <c r="C980" s="50">
        <f t="shared" si="16"/>
        <v>0</v>
      </c>
    </row>
    <row r="981" ht="12.75">
      <c r="C981" s="50">
        <f t="shared" si="16"/>
        <v>0</v>
      </c>
    </row>
    <row r="982" ht="12.75">
      <c r="C982" s="50">
        <f t="shared" si="16"/>
        <v>0</v>
      </c>
    </row>
    <row r="983" ht="12.75">
      <c r="C983" s="50">
        <f t="shared" si="16"/>
        <v>0</v>
      </c>
    </row>
    <row r="984" ht="12.75">
      <c r="C984" s="50">
        <f t="shared" si="16"/>
        <v>0</v>
      </c>
    </row>
    <row r="985" ht="12.75">
      <c r="C985" s="50">
        <f t="shared" si="16"/>
        <v>0</v>
      </c>
    </row>
    <row r="986" ht="12.75">
      <c r="C986" s="50">
        <f t="shared" si="16"/>
        <v>0</v>
      </c>
    </row>
    <row r="987" ht="12.75">
      <c r="C987" s="50">
        <f t="shared" si="16"/>
        <v>0</v>
      </c>
    </row>
    <row r="988" ht="12.75">
      <c r="C988" s="50">
        <f t="shared" si="16"/>
        <v>0</v>
      </c>
    </row>
    <row r="989" ht="12.75">
      <c r="C989" s="50">
        <f t="shared" si="16"/>
        <v>0</v>
      </c>
    </row>
    <row r="990" ht="12.75">
      <c r="C990" s="50">
        <f t="shared" si="16"/>
        <v>0</v>
      </c>
    </row>
    <row r="991" ht="12.75">
      <c r="C991" s="50">
        <f t="shared" si="16"/>
        <v>0</v>
      </c>
    </row>
    <row r="992" ht="12.75">
      <c r="C992" s="50">
        <f t="shared" si="16"/>
        <v>0</v>
      </c>
    </row>
    <row r="993" ht="12.75">
      <c r="C993" s="50">
        <f t="shared" si="16"/>
        <v>0</v>
      </c>
    </row>
    <row r="994" ht="12.75">
      <c r="C994" s="50">
        <f t="shared" si="16"/>
        <v>0</v>
      </c>
    </row>
    <row r="995" ht="12.75">
      <c r="C995" s="50">
        <f t="shared" si="16"/>
        <v>0</v>
      </c>
    </row>
    <row r="996" ht="12.75">
      <c r="C996" s="50">
        <f t="shared" si="16"/>
        <v>0</v>
      </c>
    </row>
    <row r="997" ht="12.75">
      <c r="C997" s="50">
        <f t="shared" si="16"/>
        <v>0</v>
      </c>
    </row>
    <row r="998" ht="12.75">
      <c r="C998" s="50">
        <f t="shared" si="16"/>
        <v>0</v>
      </c>
    </row>
    <row r="999" ht="12.75">
      <c r="C999" s="50">
        <f t="shared" si="16"/>
        <v>0</v>
      </c>
    </row>
    <row r="1000" ht="12.75">
      <c r="C1000" s="50">
        <f t="shared" si="16"/>
        <v>0</v>
      </c>
    </row>
    <row r="1001" ht="12.75">
      <c r="C1001" s="50">
        <f t="shared" si="16"/>
        <v>0</v>
      </c>
    </row>
    <row r="1002" ht="12.75">
      <c r="C1002" s="50">
        <f t="shared" si="16"/>
        <v>0</v>
      </c>
    </row>
    <row r="1003" ht="12.75">
      <c r="C1003" s="50">
        <f t="shared" si="16"/>
        <v>0</v>
      </c>
    </row>
    <row r="1004" ht="12.75">
      <c r="C1004" s="50">
        <f t="shared" si="16"/>
        <v>0</v>
      </c>
    </row>
    <row r="1005" ht="12.75">
      <c r="C1005" s="50">
        <f t="shared" si="16"/>
        <v>0</v>
      </c>
    </row>
    <row r="1006" ht="12.75">
      <c r="C1006" s="50">
        <f t="shared" si="16"/>
        <v>0</v>
      </c>
    </row>
    <row r="1007" ht="12.75">
      <c r="C1007" s="50">
        <f t="shared" si="16"/>
        <v>0</v>
      </c>
    </row>
    <row r="1008" ht="12.75">
      <c r="C1008" s="50">
        <f t="shared" si="16"/>
        <v>0</v>
      </c>
    </row>
    <row r="1009" ht="12.75">
      <c r="C1009" s="50">
        <f t="shared" si="16"/>
        <v>0</v>
      </c>
    </row>
    <row r="1010" ht="12.75">
      <c r="C1010" s="50">
        <f t="shared" si="16"/>
        <v>0</v>
      </c>
    </row>
    <row r="1011" ht="12.75">
      <c r="C1011" s="50">
        <f t="shared" si="16"/>
        <v>0</v>
      </c>
    </row>
    <row r="1012" ht="12.75">
      <c r="C1012" s="50">
        <f t="shared" si="16"/>
        <v>0</v>
      </c>
    </row>
    <row r="1013" ht="12.75">
      <c r="C1013" s="50">
        <f t="shared" si="16"/>
        <v>0</v>
      </c>
    </row>
    <row r="1014" ht="12.75">
      <c r="C1014" s="50">
        <f t="shared" si="16"/>
        <v>0</v>
      </c>
    </row>
    <row r="1015" ht="12.75">
      <c r="C1015" s="50">
        <f t="shared" si="16"/>
        <v>0</v>
      </c>
    </row>
    <row r="1016" ht="12.75">
      <c r="C1016" s="50">
        <f t="shared" si="16"/>
        <v>0</v>
      </c>
    </row>
    <row r="1017" ht="12.75">
      <c r="C1017" s="50">
        <f t="shared" si="16"/>
        <v>0</v>
      </c>
    </row>
    <row r="1018" ht="12.75">
      <c r="C1018" s="50">
        <f aca="true" t="shared" si="17" ref="C1018:C1081">A1018</f>
        <v>0</v>
      </c>
    </row>
    <row r="1019" ht="12.75">
      <c r="C1019" s="50">
        <f t="shared" si="17"/>
        <v>0</v>
      </c>
    </row>
    <row r="1020" ht="12.75">
      <c r="C1020" s="50">
        <f t="shared" si="17"/>
        <v>0</v>
      </c>
    </row>
    <row r="1021" ht="12.75">
      <c r="C1021" s="50">
        <f t="shared" si="17"/>
        <v>0</v>
      </c>
    </row>
    <row r="1022" ht="12.75">
      <c r="C1022" s="50">
        <f t="shared" si="17"/>
        <v>0</v>
      </c>
    </row>
    <row r="1023" ht="12.75">
      <c r="C1023" s="50">
        <f t="shared" si="17"/>
        <v>0</v>
      </c>
    </row>
    <row r="1024" ht="12.75">
      <c r="C1024" s="50">
        <f t="shared" si="17"/>
        <v>0</v>
      </c>
    </row>
    <row r="1025" ht="12.75">
      <c r="C1025" s="50">
        <f t="shared" si="17"/>
        <v>0</v>
      </c>
    </row>
    <row r="1026" ht="12.75">
      <c r="C1026" s="50">
        <f t="shared" si="17"/>
        <v>0</v>
      </c>
    </row>
    <row r="1027" ht="12.75">
      <c r="C1027" s="50">
        <f t="shared" si="17"/>
        <v>0</v>
      </c>
    </row>
    <row r="1028" ht="12.75">
      <c r="C1028" s="50">
        <f t="shared" si="17"/>
        <v>0</v>
      </c>
    </row>
    <row r="1029" ht="12.75">
      <c r="C1029" s="50">
        <f t="shared" si="17"/>
        <v>0</v>
      </c>
    </row>
    <row r="1030" ht="12.75">
      <c r="C1030" s="50">
        <f t="shared" si="17"/>
        <v>0</v>
      </c>
    </row>
    <row r="1031" ht="12.75">
      <c r="C1031" s="50">
        <f t="shared" si="17"/>
        <v>0</v>
      </c>
    </row>
    <row r="1032" ht="12.75">
      <c r="C1032" s="50">
        <f t="shared" si="17"/>
        <v>0</v>
      </c>
    </row>
    <row r="1033" ht="12.75">
      <c r="C1033" s="50">
        <f t="shared" si="17"/>
        <v>0</v>
      </c>
    </row>
    <row r="1034" ht="12.75">
      <c r="C1034" s="50">
        <f t="shared" si="17"/>
        <v>0</v>
      </c>
    </row>
    <row r="1035" ht="12.75">
      <c r="C1035" s="50">
        <f t="shared" si="17"/>
        <v>0</v>
      </c>
    </row>
    <row r="1036" ht="12.75">
      <c r="C1036" s="50">
        <f t="shared" si="17"/>
        <v>0</v>
      </c>
    </row>
    <row r="1037" ht="12.75">
      <c r="C1037" s="50">
        <f t="shared" si="17"/>
        <v>0</v>
      </c>
    </row>
    <row r="1038" ht="12.75">
      <c r="C1038" s="50">
        <f t="shared" si="17"/>
        <v>0</v>
      </c>
    </row>
    <row r="1039" ht="12.75">
      <c r="C1039" s="50">
        <f t="shared" si="17"/>
        <v>0</v>
      </c>
    </row>
    <row r="1040" ht="12.75">
      <c r="C1040" s="50">
        <f t="shared" si="17"/>
        <v>0</v>
      </c>
    </row>
    <row r="1041" ht="12.75">
      <c r="C1041" s="50">
        <f t="shared" si="17"/>
        <v>0</v>
      </c>
    </row>
    <row r="1042" ht="12.75">
      <c r="C1042" s="50">
        <f t="shared" si="17"/>
        <v>0</v>
      </c>
    </row>
    <row r="1043" ht="12.75">
      <c r="C1043" s="50">
        <f t="shared" si="17"/>
        <v>0</v>
      </c>
    </row>
    <row r="1044" ht="12.75">
      <c r="C1044" s="50">
        <f t="shared" si="17"/>
        <v>0</v>
      </c>
    </row>
    <row r="1045" ht="12.75">
      <c r="C1045" s="50">
        <f t="shared" si="17"/>
        <v>0</v>
      </c>
    </row>
    <row r="1046" ht="12.75">
      <c r="C1046" s="50">
        <f t="shared" si="17"/>
        <v>0</v>
      </c>
    </row>
    <row r="1047" ht="12.75">
      <c r="C1047" s="50">
        <f t="shared" si="17"/>
        <v>0</v>
      </c>
    </row>
    <row r="1048" ht="12.75">
      <c r="C1048" s="50">
        <f t="shared" si="17"/>
        <v>0</v>
      </c>
    </row>
    <row r="1049" ht="12.75">
      <c r="C1049" s="50">
        <f t="shared" si="17"/>
        <v>0</v>
      </c>
    </row>
    <row r="1050" ht="12.75">
      <c r="C1050" s="50">
        <f t="shared" si="17"/>
        <v>0</v>
      </c>
    </row>
    <row r="1051" ht="12.75">
      <c r="C1051" s="50">
        <f t="shared" si="17"/>
        <v>0</v>
      </c>
    </row>
    <row r="1052" ht="12.75">
      <c r="C1052" s="50">
        <f t="shared" si="17"/>
        <v>0</v>
      </c>
    </row>
    <row r="1053" ht="12.75">
      <c r="C1053" s="50">
        <f t="shared" si="17"/>
        <v>0</v>
      </c>
    </row>
    <row r="1054" ht="12.75">
      <c r="C1054" s="50">
        <f t="shared" si="17"/>
        <v>0</v>
      </c>
    </row>
    <row r="1055" ht="12.75">
      <c r="C1055" s="50">
        <f t="shared" si="17"/>
        <v>0</v>
      </c>
    </row>
    <row r="1056" ht="12.75">
      <c r="C1056" s="50">
        <f t="shared" si="17"/>
        <v>0</v>
      </c>
    </row>
    <row r="1057" ht="12.75">
      <c r="C1057" s="50">
        <f t="shared" si="17"/>
        <v>0</v>
      </c>
    </row>
    <row r="1058" ht="12.75">
      <c r="C1058" s="50">
        <f t="shared" si="17"/>
        <v>0</v>
      </c>
    </row>
    <row r="1059" ht="12.75">
      <c r="C1059" s="50">
        <f t="shared" si="17"/>
        <v>0</v>
      </c>
    </row>
    <row r="1060" ht="12.75">
      <c r="C1060" s="50">
        <f t="shared" si="17"/>
        <v>0</v>
      </c>
    </row>
    <row r="1061" ht="12.75">
      <c r="C1061" s="50">
        <f t="shared" si="17"/>
        <v>0</v>
      </c>
    </row>
    <row r="1062" ht="12.75">
      <c r="C1062" s="50">
        <f t="shared" si="17"/>
        <v>0</v>
      </c>
    </row>
    <row r="1063" ht="12.75">
      <c r="C1063" s="50">
        <f t="shared" si="17"/>
        <v>0</v>
      </c>
    </row>
    <row r="1064" ht="12.75">
      <c r="C1064" s="50">
        <f t="shared" si="17"/>
        <v>0</v>
      </c>
    </row>
    <row r="1065" ht="12.75">
      <c r="C1065" s="50">
        <f t="shared" si="17"/>
        <v>0</v>
      </c>
    </row>
    <row r="1066" ht="12.75">
      <c r="C1066" s="50">
        <f t="shared" si="17"/>
        <v>0</v>
      </c>
    </row>
    <row r="1067" ht="12.75">
      <c r="C1067" s="50">
        <f t="shared" si="17"/>
        <v>0</v>
      </c>
    </row>
    <row r="1068" ht="12.75">
      <c r="C1068" s="50">
        <f t="shared" si="17"/>
        <v>0</v>
      </c>
    </row>
    <row r="1069" ht="12.75">
      <c r="C1069" s="50">
        <f t="shared" si="17"/>
        <v>0</v>
      </c>
    </row>
    <row r="1070" ht="12.75">
      <c r="C1070" s="50">
        <f t="shared" si="17"/>
        <v>0</v>
      </c>
    </row>
    <row r="1071" ht="12.75">
      <c r="C1071" s="50">
        <f t="shared" si="17"/>
        <v>0</v>
      </c>
    </row>
    <row r="1072" ht="12.75">
      <c r="C1072" s="50">
        <f t="shared" si="17"/>
        <v>0</v>
      </c>
    </row>
    <row r="1073" ht="12.75">
      <c r="C1073" s="50">
        <f t="shared" si="17"/>
        <v>0</v>
      </c>
    </row>
    <row r="1074" ht="12.75">
      <c r="C1074" s="50">
        <f t="shared" si="17"/>
        <v>0</v>
      </c>
    </row>
    <row r="1075" ht="12.75">
      <c r="C1075" s="50">
        <f t="shared" si="17"/>
        <v>0</v>
      </c>
    </row>
    <row r="1076" ht="12.75">
      <c r="C1076" s="50">
        <f t="shared" si="17"/>
        <v>0</v>
      </c>
    </row>
    <row r="1077" ht="12.75">
      <c r="C1077" s="50">
        <f t="shared" si="17"/>
        <v>0</v>
      </c>
    </row>
    <row r="1078" ht="12.75">
      <c r="C1078" s="50">
        <f t="shared" si="17"/>
        <v>0</v>
      </c>
    </row>
    <row r="1079" ht="12.75">
      <c r="C1079" s="50">
        <f t="shared" si="17"/>
        <v>0</v>
      </c>
    </row>
    <row r="1080" ht="12.75">
      <c r="C1080" s="50">
        <f t="shared" si="17"/>
        <v>0</v>
      </c>
    </row>
    <row r="1081" ht="12.75">
      <c r="C1081" s="50">
        <f t="shared" si="17"/>
        <v>0</v>
      </c>
    </row>
    <row r="1082" ht="12.75">
      <c r="C1082" s="50">
        <f aca="true" t="shared" si="18" ref="C1082:C1145">A1082</f>
        <v>0</v>
      </c>
    </row>
    <row r="1083" ht="12.75">
      <c r="C1083" s="50">
        <f t="shared" si="18"/>
        <v>0</v>
      </c>
    </row>
    <row r="1084" ht="12.75">
      <c r="C1084" s="50">
        <f t="shared" si="18"/>
        <v>0</v>
      </c>
    </row>
    <row r="1085" ht="12.75">
      <c r="C1085" s="50">
        <f t="shared" si="18"/>
        <v>0</v>
      </c>
    </row>
    <row r="1086" ht="12.75">
      <c r="C1086" s="50">
        <f t="shared" si="18"/>
        <v>0</v>
      </c>
    </row>
    <row r="1087" ht="12.75">
      <c r="C1087" s="50">
        <f t="shared" si="18"/>
        <v>0</v>
      </c>
    </row>
    <row r="1088" ht="12.75">
      <c r="C1088" s="50">
        <f t="shared" si="18"/>
        <v>0</v>
      </c>
    </row>
    <row r="1089" ht="12.75">
      <c r="C1089" s="50">
        <f t="shared" si="18"/>
        <v>0</v>
      </c>
    </row>
    <row r="1090" ht="12.75">
      <c r="C1090" s="50">
        <f t="shared" si="18"/>
        <v>0</v>
      </c>
    </row>
    <row r="1091" ht="12.75">
      <c r="C1091" s="50">
        <f t="shared" si="18"/>
        <v>0</v>
      </c>
    </row>
    <row r="1092" ht="12.75">
      <c r="C1092" s="50">
        <f t="shared" si="18"/>
        <v>0</v>
      </c>
    </row>
    <row r="1093" ht="12.75">
      <c r="C1093" s="50">
        <f t="shared" si="18"/>
        <v>0</v>
      </c>
    </row>
    <row r="1094" ht="12.75">
      <c r="C1094" s="50">
        <f t="shared" si="18"/>
        <v>0</v>
      </c>
    </row>
    <row r="1095" ht="12.75">
      <c r="C1095" s="50">
        <f t="shared" si="18"/>
        <v>0</v>
      </c>
    </row>
    <row r="1096" ht="12.75">
      <c r="C1096" s="50">
        <f t="shared" si="18"/>
        <v>0</v>
      </c>
    </row>
    <row r="1097" ht="12.75">
      <c r="C1097" s="50">
        <f t="shared" si="18"/>
        <v>0</v>
      </c>
    </row>
    <row r="1098" ht="12.75">
      <c r="C1098" s="50">
        <f t="shared" si="18"/>
        <v>0</v>
      </c>
    </row>
    <row r="1099" ht="12.75">
      <c r="C1099" s="50">
        <f t="shared" si="18"/>
        <v>0</v>
      </c>
    </row>
    <row r="1100" ht="12.75">
      <c r="C1100" s="50">
        <f t="shared" si="18"/>
        <v>0</v>
      </c>
    </row>
    <row r="1101" ht="12.75">
      <c r="C1101" s="50">
        <f t="shared" si="18"/>
        <v>0</v>
      </c>
    </row>
    <row r="1102" ht="12.75">
      <c r="C1102" s="50">
        <f t="shared" si="18"/>
        <v>0</v>
      </c>
    </row>
    <row r="1103" ht="12.75">
      <c r="C1103" s="50">
        <f t="shared" si="18"/>
        <v>0</v>
      </c>
    </row>
    <row r="1104" ht="12.75">
      <c r="C1104" s="50">
        <f t="shared" si="18"/>
        <v>0</v>
      </c>
    </row>
    <row r="1105" ht="12.75">
      <c r="C1105" s="50">
        <f t="shared" si="18"/>
        <v>0</v>
      </c>
    </row>
    <row r="1106" ht="12.75">
      <c r="C1106" s="50">
        <f t="shared" si="18"/>
        <v>0</v>
      </c>
    </row>
    <row r="1107" ht="12.75">
      <c r="C1107" s="50">
        <f t="shared" si="18"/>
        <v>0</v>
      </c>
    </row>
    <row r="1108" ht="12.75">
      <c r="C1108" s="50">
        <f t="shared" si="18"/>
        <v>0</v>
      </c>
    </row>
    <row r="1109" ht="12.75">
      <c r="C1109" s="50">
        <f t="shared" si="18"/>
        <v>0</v>
      </c>
    </row>
    <row r="1110" ht="12.75">
      <c r="C1110" s="50">
        <f t="shared" si="18"/>
        <v>0</v>
      </c>
    </row>
    <row r="1111" ht="12.75">
      <c r="C1111" s="50">
        <f t="shared" si="18"/>
        <v>0</v>
      </c>
    </row>
    <row r="1112" ht="12.75">
      <c r="C1112" s="50">
        <f t="shared" si="18"/>
        <v>0</v>
      </c>
    </row>
    <row r="1113" ht="12.75">
      <c r="C1113" s="50">
        <f t="shared" si="18"/>
        <v>0</v>
      </c>
    </row>
    <row r="1114" ht="12.75">
      <c r="C1114" s="50">
        <f t="shared" si="18"/>
        <v>0</v>
      </c>
    </row>
    <row r="1115" ht="12.75">
      <c r="C1115" s="50">
        <f t="shared" si="18"/>
        <v>0</v>
      </c>
    </row>
    <row r="1116" ht="12.75">
      <c r="C1116" s="50">
        <f t="shared" si="18"/>
        <v>0</v>
      </c>
    </row>
    <row r="1117" ht="12.75">
      <c r="C1117" s="50">
        <f t="shared" si="18"/>
        <v>0</v>
      </c>
    </row>
    <row r="1118" ht="12.75">
      <c r="C1118" s="50">
        <f t="shared" si="18"/>
        <v>0</v>
      </c>
    </row>
    <row r="1119" ht="12.75">
      <c r="C1119" s="50">
        <f t="shared" si="18"/>
        <v>0</v>
      </c>
    </row>
    <row r="1120" ht="12.75">
      <c r="C1120" s="50">
        <f t="shared" si="18"/>
        <v>0</v>
      </c>
    </row>
    <row r="1121" ht="12.75">
      <c r="C1121" s="50">
        <f t="shared" si="18"/>
        <v>0</v>
      </c>
    </row>
    <row r="1122" ht="12.75">
      <c r="C1122" s="50">
        <f t="shared" si="18"/>
        <v>0</v>
      </c>
    </row>
    <row r="1123" ht="12.75">
      <c r="C1123" s="50">
        <f t="shared" si="18"/>
        <v>0</v>
      </c>
    </row>
    <row r="1124" ht="12.75">
      <c r="C1124" s="50">
        <f t="shared" si="18"/>
        <v>0</v>
      </c>
    </row>
    <row r="1125" ht="12.75">
      <c r="C1125" s="50">
        <f t="shared" si="18"/>
        <v>0</v>
      </c>
    </row>
    <row r="1126" ht="12.75">
      <c r="C1126" s="50">
        <f t="shared" si="18"/>
        <v>0</v>
      </c>
    </row>
    <row r="1127" ht="12.75">
      <c r="C1127" s="50">
        <f t="shared" si="18"/>
        <v>0</v>
      </c>
    </row>
    <row r="1128" ht="12.75">
      <c r="C1128" s="50">
        <f t="shared" si="18"/>
        <v>0</v>
      </c>
    </row>
    <row r="1129" ht="12.75">
      <c r="C1129" s="50">
        <f t="shared" si="18"/>
        <v>0</v>
      </c>
    </row>
    <row r="1130" ht="12.75">
      <c r="C1130" s="50">
        <f t="shared" si="18"/>
        <v>0</v>
      </c>
    </row>
    <row r="1131" ht="12.75">
      <c r="C1131" s="50">
        <f t="shared" si="18"/>
        <v>0</v>
      </c>
    </row>
    <row r="1132" ht="12.75">
      <c r="C1132" s="50">
        <f t="shared" si="18"/>
        <v>0</v>
      </c>
    </row>
    <row r="1133" ht="12.75">
      <c r="C1133" s="50">
        <f t="shared" si="18"/>
        <v>0</v>
      </c>
    </row>
    <row r="1134" ht="12.75">
      <c r="C1134" s="50">
        <f t="shared" si="18"/>
        <v>0</v>
      </c>
    </row>
    <row r="1135" ht="12.75">
      <c r="C1135" s="50">
        <f t="shared" si="18"/>
        <v>0</v>
      </c>
    </row>
    <row r="1136" ht="12.75">
      <c r="C1136" s="50">
        <f t="shared" si="18"/>
        <v>0</v>
      </c>
    </row>
    <row r="1137" ht="12.75">
      <c r="C1137" s="50">
        <f t="shared" si="18"/>
        <v>0</v>
      </c>
    </row>
    <row r="1138" ht="12.75">
      <c r="C1138" s="50">
        <f t="shared" si="18"/>
        <v>0</v>
      </c>
    </row>
    <row r="1139" ht="12.75">
      <c r="C1139" s="50">
        <f t="shared" si="18"/>
        <v>0</v>
      </c>
    </row>
    <row r="1140" ht="12.75">
      <c r="C1140" s="50">
        <f t="shared" si="18"/>
        <v>0</v>
      </c>
    </row>
    <row r="1141" ht="12.75">
      <c r="C1141" s="50">
        <f t="shared" si="18"/>
        <v>0</v>
      </c>
    </row>
    <row r="1142" ht="12.75">
      <c r="C1142" s="50">
        <f t="shared" si="18"/>
        <v>0</v>
      </c>
    </row>
    <row r="1143" ht="12.75">
      <c r="C1143" s="50">
        <f t="shared" si="18"/>
        <v>0</v>
      </c>
    </row>
    <row r="1144" ht="12.75">
      <c r="C1144" s="50">
        <f t="shared" si="18"/>
        <v>0</v>
      </c>
    </row>
    <row r="1145" ht="12.75">
      <c r="C1145" s="50">
        <f t="shared" si="18"/>
        <v>0</v>
      </c>
    </row>
    <row r="1146" ht="12.75">
      <c r="C1146" s="50">
        <f aca="true" t="shared" si="19" ref="C1146:C1209">A1146</f>
        <v>0</v>
      </c>
    </row>
    <row r="1147" ht="12.75">
      <c r="C1147" s="50">
        <f t="shared" si="19"/>
        <v>0</v>
      </c>
    </row>
    <row r="1148" ht="12.75">
      <c r="C1148" s="50">
        <f t="shared" si="19"/>
        <v>0</v>
      </c>
    </row>
    <row r="1149" ht="12.75">
      <c r="C1149" s="50">
        <f t="shared" si="19"/>
        <v>0</v>
      </c>
    </row>
    <row r="1150" ht="12.75">
      <c r="C1150" s="50">
        <f t="shared" si="19"/>
        <v>0</v>
      </c>
    </row>
    <row r="1151" ht="12.75">
      <c r="C1151" s="50">
        <f t="shared" si="19"/>
        <v>0</v>
      </c>
    </row>
    <row r="1152" ht="12.75">
      <c r="C1152" s="50">
        <f t="shared" si="19"/>
        <v>0</v>
      </c>
    </row>
    <row r="1153" ht="12.75">
      <c r="C1153" s="50">
        <f t="shared" si="19"/>
        <v>0</v>
      </c>
    </row>
    <row r="1154" ht="12.75">
      <c r="C1154" s="50">
        <f t="shared" si="19"/>
        <v>0</v>
      </c>
    </row>
    <row r="1155" ht="12.75">
      <c r="C1155" s="50">
        <f t="shared" si="19"/>
        <v>0</v>
      </c>
    </row>
    <row r="1156" ht="12.75">
      <c r="C1156" s="50">
        <f t="shared" si="19"/>
        <v>0</v>
      </c>
    </row>
    <row r="1157" ht="12.75">
      <c r="C1157" s="50">
        <f t="shared" si="19"/>
        <v>0</v>
      </c>
    </row>
    <row r="1158" ht="12.75">
      <c r="C1158" s="50">
        <f t="shared" si="19"/>
        <v>0</v>
      </c>
    </row>
    <row r="1159" ht="12.75">
      <c r="C1159" s="50">
        <f t="shared" si="19"/>
        <v>0</v>
      </c>
    </row>
    <row r="1160" ht="12.75">
      <c r="C1160" s="50">
        <f t="shared" si="19"/>
        <v>0</v>
      </c>
    </row>
    <row r="1161" ht="12.75">
      <c r="C1161" s="50">
        <f t="shared" si="19"/>
        <v>0</v>
      </c>
    </row>
    <row r="1162" ht="12.75">
      <c r="C1162" s="50">
        <f t="shared" si="19"/>
        <v>0</v>
      </c>
    </row>
    <row r="1163" ht="12.75">
      <c r="C1163" s="50">
        <f t="shared" si="19"/>
        <v>0</v>
      </c>
    </row>
    <row r="1164" ht="12.75">
      <c r="C1164" s="50">
        <f t="shared" si="19"/>
        <v>0</v>
      </c>
    </row>
    <row r="1165" ht="12.75">
      <c r="C1165" s="50">
        <f t="shared" si="19"/>
        <v>0</v>
      </c>
    </row>
    <row r="1166" ht="12.75">
      <c r="C1166" s="50">
        <f t="shared" si="19"/>
        <v>0</v>
      </c>
    </row>
    <row r="1167" ht="12.75">
      <c r="C1167" s="50">
        <f t="shared" si="19"/>
        <v>0</v>
      </c>
    </row>
    <row r="1168" ht="12.75">
      <c r="C1168" s="50">
        <f t="shared" si="19"/>
        <v>0</v>
      </c>
    </row>
    <row r="1169" ht="12.75">
      <c r="C1169" s="50">
        <f t="shared" si="19"/>
        <v>0</v>
      </c>
    </row>
    <row r="1170" ht="12.75">
      <c r="C1170" s="50">
        <f t="shared" si="19"/>
        <v>0</v>
      </c>
    </row>
    <row r="1171" ht="12.75">
      <c r="C1171" s="50">
        <f t="shared" si="19"/>
        <v>0</v>
      </c>
    </row>
    <row r="1172" ht="12.75">
      <c r="C1172" s="50">
        <f t="shared" si="19"/>
        <v>0</v>
      </c>
    </row>
    <row r="1173" ht="12.75">
      <c r="C1173" s="50">
        <f t="shared" si="19"/>
        <v>0</v>
      </c>
    </row>
    <row r="1174" ht="12.75">
      <c r="C1174" s="50">
        <f t="shared" si="19"/>
        <v>0</v>
      </c>
    </row>
    <row r="1175" ht="12.75">
      <c r="C1175" s="50">
        <f t="shared" si="19"/>
        <v>0</v>
      </c>
    </row>
    <row r="1176" ht="12.75">
      <c r="C1176" s="50">
        <f t="shared" si="19"/>
        <v>0</v>
      </c>
    </row>
    <row r="1177" ht="12.75">
      <c r="C1177" s="50">
        <f t="shared" si="19"/>
        <v>0</v>
      </c>
    </row>
    <row r="1178" ht="12.75">
      <c r="C1178" s="50">
        <f t="shared" si="19"/>
        <v>0</v>
      </c>
    </row>
    <row r="1179" ht="12.75">
      <c r="C1179" s="50">
        <f t="shared" si="19"/>
        <v>0</v>
      </c>
    </row>
    <row r="1180" ht="12.75">
      <c r="C1180" s="50">
        <f t="shared" si="19"/>
        <v>0</v>
      </c>
    </row>
    <row r="1181" ht="12.75">
      <c r="C1181" s="50">
        <f t="shared" si="19"/>
        <v>0</v>
      </c>
    </row>
    <row r="1182" ht="12.75">
      <c r="C1182" s="50">
        <f t="shared" si="19"/>
        <v>0</v>
      </c>
    </row>
    <row r="1183" ht="12.75">
      <c r="C1183" s="50">
        <f t="shared" si="19"/>
        <v>0</v>
      </c>
    </row>
    <row r="1184" ht="12.75">
      <c r="C1184" s="50">
        <f t="shared" si="19"/>
        <v>0</v>
      </c>
    </row>
    <row r="1185" ht="12.75">
      <c r="C1185" s="50">
        <f t="shared" si="19"/>
        <v>0</v>
      </c>
    </row>
    <row r="1186" ht="12.75">
      <c r="C1186" s="50">
        <f t="shared" si="19"/>
        <v>0</v>
      </c>
    </row>
    <row r="1187" ht="12.75">
      <c r="C1187" s="50">
        <f t="shared" si="19"/>
        <v>0</v>
      </c>
    </row>
    <row r="1188" ht="12.75">
      <c r="C1188" s="50">
        <f t="shared" si="19"/>
        <v>0</v>
      </c>
    </row>
    <row r="1189" ht="12.75">
      <c r="C1189" s="50">
        <f t="shared" si="19"/>
        <v>0</v>
      </c>
    </row>
    <row r="1190" ht="12.75">
      <c r="C1190" s="50">
        <f t="shared" si="19"/>
        <v>0</v>
      </c>
    </row>
    <row r="1191" ht="12.75">
      <c r="C1191" s="50">
        <f t="shared" si="19"/>
        <v>0</v>
      </c>
    </row>
    <row r="1192" ht="12.75">
      <c r="C1192" s="50">
        <f t="shared" si="19"/>
        <v>0</v>
      </c>
    </row>
    <row r="1193" ht="12.75">
      <c r="C1193" s="50">
        <f t="shared" si="19"/>
        <v>0</v>
      </c>
    </row>
    <row r="1194" ht="12.75">
      <c r="C1194" s="50">
        <f t="shared" si="19"/>
        <v>0</v>
      </c>
    </row>
    <row r="1195" ht="12.75">
      <c r="C1195" s="50">
        <f t="shared" si="19"/>
        <v>0</v>
      </c>
    </row>
    <row r="1196" ht="12.75">
      <c r="C1196" s="50">
        <f t="shared" si="19"/>
        <v>0</v>
      </c>
    </row>
    <row r="1197" ht="12.75">
      <c r="C1197" s="50">
        <f t="shared" si="19"/>
        <v>0</v>
      </c>
    </row>
    <row r="1198" ht="12.75">
      <c r="C1198" s="50">
        <f t="shared" si="19"/>
        <v>0</v>
      </c>
    </row>
    <row r="1199" ht="12.75">
      <c r="C1199" s="50">
        <f t="shared" si="19"/>
        <v>0</v>
      </c>
    </row>
    <row r="1200" ht="12.75">
      <c r="C1200" s="50">
        <f t="shared" si="19"/>
        <v>0</v>
      </c>
    </row>
    <row r="1201" ht="12.75">
      <c r="C1201" s="50">
        <f t="shared" si="19"/>
        <v>0</v>
      </c>
    </row>
    <row r="1202" ht="12.75">
      <c r="C1202" s="50">
        <f t="shared" si="19"/>
        <v>0</v>
      </c>
    </row>
    <row r="1203" ht="12.75">
      <c r="C1203" s="50">
        <f t="shared" si="19"/>
        <v>0</v>
      </c>
    </row>
    <row r="1204" ht="12.75">
      <c r="C1204" s="50">
        <f t="shared" si="19"/>
        <v>0</v>
      </c>
    </row>
    <row r="1205" ht="12.75">
      <c r="C1205" s="50">
        <f t="shared" si="19"/>
        <v>0</v>
      </c>
    </row>
    <row r="1206" ht="12.75">
      <c r="C1206" s="50">
        <f t="shared" si="19"/>
        <v>0</v>
      </c>
    </row>
    <row r="1207" ht="12.75">
      <c r="C1207" s="50">
        <f t="shared" si="19"/>
        <v>0</v>
      </c>
    </row>
    <row r="1208" ht="12.75">
      <c r="C1208" s="50">
        <f t="shared" si="19"/>
        <v>0</v>
      </c>
    </row>
    <row r="1209" ht="12.75">
      <c r="C1209" s="50">
        <f t="shared" si="19"/>
        <v>0</v>
      </c>
    </row>
    <row r="1210" ht="12.75">
      <c r="C1210" s="50">
        <f aca="true" t="shared" si="20" ref="C1210:C1273">A1210</f>
        <v>0</v>
      </c>
    </row>
    <row r="1211" ht="12.75">
      <c r="C1211" s="50">
        <f t="shared" si="20"/>
        <v>0</v>
      </c>
    </row>
    <row r="1212" ht="12.75">
      <c r="C1212" s="50">
        <f t="shared" si="20"/>
        <v>0</v>
      </c>
    </row>
    <row r="1213" ht="12.75">
      <c r="C1213" s="50">
        <f t="shared" si="20"/>
        <v>0</v>
      </c>
    </row>
    <row r="1214" ht="12.75">
      <c r="C1214" s="50">
        <f t="shared" si="20"/>
        <v>0</v>
      </c>
    </row>
    <row r="1215" ht="12.75">
      <c r="C1215" s="50">
        <f t="shared" si="20"/>
        <v>0</v>
      </c>
    </row>
    <row r="1216" ht="12.75">
      <c r="C1216" s="50">
        <f t="shared" si="20"/>
        <v>0</v>
      </c>
    </row>
    <row r="1217" ht="12.75">
      <c r="C1217" s="50">
        <f t="shared" si="20"/>
        <v>0</v>
      </c>
    </row>
    <row r="1218" ht="12.75">
      <c r="C1218" s="50">
        <f t="shared" si="20"/>
        <v>0</v>
      </c>
    </row>
    <row r="1219" ht="12.75">
      <c r="C1219" s="50">
        <f t="shared" si="20"/>
        <v>0</v>
      </c>
    </row>
    <row r="1220" ht="12.75">
      <c r="C1220" s="50">
        <f t="shared" si="20"/>
        <v>0</v>
      </c>
    </row>
    <row r="1221" ht="12.75">
      <c r="C1221" s="50">
        <f t="shared" si="20"/>
        <v>0</v>
      </c>
    </row>
    <row r="1222" ht="12.75">
      <c r="C1222" s="50">
        <f t="shared" si="20"/>
        <v>0</v>
      </c>
    </row>
    <row r="1223" ht="12.75">
      <c r="C1223" s="50">
        <f t="shared" si="20"/>
        <v>0</v>
      </c>
    </row>
    <row r="1224" ht="12.75">
      <c r="C1224" s="50">
        <f t="shared" si="20"/>
        <v>0</v>
      </c>
    </row>
    <row r="1225" ht="12.75">
      <c r="C1225" s="50">
        <f t="shared" si="20"/>
        <v>0</v>
      </c>
    </row>
    <row r="1226" ht="12.75">
      <c r="C1226" s="50">
        <f t="shared" si="20"/>
        <v>0</v>
      </c>
    </row>
    <row r="1227" ht="12.75">
      <c r="C1227" s="50">
        <f t="shared" si="20"/>
        <v>0</v>
      </c>
    </row>
    <row r="1228" ht="12.75">
      <c r="C1228" s="50">
        <f t="shared" si="20"/>
        <v>0</v>
      </c>
    </row>
    <row r="1229" ht="12.75">
      <c r="C1229" s="50">
        <f t="shared" si="20"/>
        <v>0</v>
      </c>
    </row>
    <row r="1230" ht="12.75">
      <c r="C1230" s="50">
        <f t="shared" si="20"/>
        <v>0</v>
      </c>
    </row>
    <row r="1231" ht="12.75">
      <c r="C1231" s="50">
        <f t="shared" si="20"/>
        <v>0</v>
      </c>
    </row>
    <row r="1232" ht="12.75">
      <c r="C1232" s="50">
        <f t="shared" si="20"/>
        <v>0</v>
      </c>
    </row>
    <row r="1233" ht="12.75">
      <c r="C1233" s="50">
        <f t="shared" si="20"/>
        <v>0</v>
      </c>
    </row>
    <row r="1234" ht="12.75">
      <c r="C1234" s="50">
        <f t="shared" si="20"/>
        <v>0</v>
      </c>
    </row>
    <row r="1235" ht="12.75">
      <c r="C1235" s="50">
        <f t="shared" si="20"/>
        <v>0</v>
      </c>
    </row>
    <row r="1236" ht="12.75">
      <c r="C1236" s="50">
        <f t="shared" si="20"/>
        <v>0</v>
      </c>
    </row>
    <row r="1237" ht="12.75">
      <c r="C1237" s="50">
        <f t="shared" si="20"/>
        <v>0</v>
      </c>
    </row>
    <row r="1238" ht="12.75">
      <c r="C1238" s="50">
        <f t="shared" si="20"/>
        <v>0</v>
      </c>
    </row>
    <row r="1239" ht="12.75">
      <c r="C1239" s="50">
        <f t="shared" si="20"/>
        <v>0</v>
      </c>
    </row>
    <row r="1240" ht="12.75">
      <c r="C1240" s="50">
        <f t="shared" si="20"/>
        <v>0</v>
      </c>
    </row>
    <row r="1241" ht="12.75">
      <c r="C1241" s="50">
        <f t="shared" si="20"/>
        <v>0</v>
      </c>
    </row>
    <row r="1242" ht="12.75">
      <c r="C1242" s="50">
        <f t="shared" si="20"/>
        <v>0</v>
      </c>
    </row>
    <row r="1243" ht="12.75">
      <c r="C1243" s="50">
        <f t="shared" si="20"/>
        <v>0</v>
      </c>
    </row>
    <row r="1244" ht="12.75">
      <c r="C1244" s="50">
        <f t="shared" si="20"/>
        <v>0</v>
      </c>
    </row>
    <row r="1245" ht="12.75">
      <c r="C1245" s="50">
        <f t="shared" si="20"/>
        <v>0</v>
      </c>
    </row>
    <row r="1246" ht="12.75">
      <c r="C1246" s="50">
        <f t="shared" si="20"/>
        <v>0</v>
      </c>
    </row>
    <row r="1247" ht="12.75">
      <c r="C1247" s="50">
        <f t="shared" si="20"/>
        <v>0</v>
      </c>
    </row>
    <row r="1248" ht="12.75">
      <c r="C1248" s="50">
        <f t="shared" si="20"/>
        <v>0</v>
      </c>
    </row>
    <row r="1249" ht="12.75">
      <c r="C1249" s="50">
        <f t="shared" si="20"/>
        <v>0</v>
      </c>
    </row>
    <row r="1250" ht="12.75">
      <c r="C1250" s="50">
        <f t="shared" si="20"/>
        <v>0</v>
      </c>
    </row>
    <row r="1251" ht="12.75">
      <c r="C1251" s="50">
        <f t="shared" si="20"/>
        <v>0</v>
      </c>
    </row>
    <row r="1252" ht="12.75">
      <c r="C1252" s="50">
        <f t="shared" si="20"/>
        <v>0</v>
      </c>
    </row>
    <row r="1253" ht="12.75">
      <c r="C1253" s="50">
        <f t="shared" si="20"/>
        <v>0</v>
      </c>
    </row>
    <row r="1254" ht="12.75">
      <c r="C1254" s="50">
        <f t="shared" si="20"/>
        <v>0</v>
      </c>
    </row>
    <row r="1255" ht="12.75">
      <c r="C1255" s="50">
        <f t="shared" si="20"/>
        <v>0</v>
      </c>
    </row>
    <row r="1256" ht="12.75">
      <c r="C1256" s="50">
        <f t="shared" si="20"/>
        <v>0</v>
      </c>
    </row>
    <row r="1257" ht="12.75">
      <c r="C1257" s="50">
        <f t="shared" si="20"/>
        <v>0</v>
      </c>
    </row>
    <row r="1258" ht="12.75">
      <c r="C1258" s="50">
        <f t="shared" si="20"/>
        <v>0</v>
      </c>
    </row>
    <row r="1259" ht="12.75">
      <c r="C1259" s="50">
        <f t="shared" si="20"/>
        <v>0</v>
      </c>
    </row>
    <row r="1260" ht="12.75">
      <c r="C1260" s="50">
        <f t="shared" si="20"/>
        <v>0</v>
      </c>
    </row>
    <row r="1261" ht="12.75">
      <c r="C1261" s="50">
        <f t="shared" si="20"/>
        <v>0</v>
      </c>
    </row>
    <row r="1262" ht="12.75">
      <c r="C1262" s="50">
        <f t="shared" si="20"/>
        <v>0</v>
      </c>
    </row>
    <row r="1263" ht="12.75">
      <c r="C1263" s="50">
        <f t="shared" si="20"/>
        <v>0</v>
      </c>
    </row>
    <row r="1264" ht="12.75">
      <c r="C1264" s="50">
        <f t="shared" si="20"/>
        <v>0</v>
      </c>
    </row>
    <row r="1265" ht="12.75">
      <c r="C1265" s="50">
        <f t="shared" si="20"/>
        <v>0</v>
      </c>
    </row>
    <row r="1266" ht="12.75">
      <c r="C1266" s="50">
        <f t="shared" si="20"/>
        <v>0</v>
      </c>
    </row>
    <row r="1267" ht="12.75">
      <c r="C1267" s="50">
        <f t="shared" si="20"/>
        <v>0</v>
      </c>
    </row>
    <row r="1268" ht="12.75">
      <c r="C1268" s="50">
        <f t="shared" si="20"/>
        <v>0</v>
      </c>
    </row>
    <row r="1269" ht="12.75">
      <c r="C1269" s="50">
        <f t="shared" si="20"/>
        <v>0</v>
      </c>
    </row>
    <row r="1270" ht="12.75">
      <c r="C1270" s="50">
        <f t="shared" si="20"/>
        <v>0</v>
      </c>
    </row>
    <row r="1271" ht="12.75">
      <c r="C1271" s="50">
        <f t="shared" si="20"/>
        <v>0</v>
      </c>
    </row>
    <row r="1272" ht="12.75">
      <c r="C1272" s="50">
        <f t="shared" si="20"/>
        <v>0</v>
      </c>
    </row>
    <row r="1273" ht="12.75">
      <c r="C1273" s="50">
        <f t="shared" si="20"/>
        <v>0</v>
      </c>
    </row>
    <row r="1274" ht="12.75">
      <c r="C1274" s="50">
        <f aca="true" t="shared" si="21" ref="C1274:C1337">A1274</f>
        <v>0</v>
      </c>
    </row>
    <row r="1275" ht="12.75">
      <c r="C1275" s="50">
        <f t="shared" si="21"/>
        <v>0</v>
      </c>
    </row>
    <row r="1276" ht="12.75">
      <c r="C1276" s="50">
        <f t="shared" si="21"/>
        <v>0</v>
      </c>
    </row>
    <row r="1277" ht="12.75">
      <c r="C1277" s="50">
        <f t="shared" si="21"/>
        <v>0</v>
      </c>
    </row>
    <row r="1278" ht="12.75">
      <c r="C1278" s="50">
        <f t="shared" si="21"/>
        <v>0</v>
      </c>
    </row>
    <row r="1279" ht="12.75">
      <c r="C1279" s="50">
        <f t="shared" si="21"/>
        <v>0</v>
      </c>
    </row>
    <row r="1280" ht="12.75">
      <c r="C1280" s="50">
        <f t="shared" si="21"/>
        <v>0</v>
      </c>
    </row>
    <row r="1281" ht="12.75">
      <c r="C1281" s="50">
        <f t="shared" si="21"/>
        <v>0</v>
      </c>
    </row>
    <row r="1282" ht="12.75">
      <c r="C1282" s="50">
        <f t="shared" si="21"/>
        <v>0</v>
      </c>
    </row>
    <row r="1283" ht="12.75">
      <c r="C1283" s="50">
        <f t="shared" si="21"/>
        <v>0</v>
      </c>
    </row>
    <row r="1284" ht="12.75">
      <c r="C1284" s="50">
        <f t="shared" si="21"/>
        <v>0</v>
      </c>
    </row>
    <row r="1285" ht="12.75">
      <c r="C1285" s="50">
        <f t="shared" si="21"/>
        <v>0</v>
      </c>
    </row>
    <row r="1286" ht="12.75">
      <c r="C1286" s="50">
        <f t="shared" si="21"/>
        <v>0</v>
      </c>
    </row>
    <row r="1287" ht="12.75">
      <c r="C1287" s="50">
        <f t="shared" si="21"/>
        <v>0</v>
      </c>
    </row>
    <row r="1288" ht="12.75">
      <c r="C1288" s="50">
        <f t="shared" si="21"/>
        <v>0</v>
      </c>
    </row>
    <row r="1289" ht="12.75">
      <c r="C1289" s="50">
        <f t="shared" si="21"/>
        <v>0</v>
      </c>
    </row>
    <row r="1290" ht="12.75">
      <c r="C1290" s="50">
        <f t="shared" si="21"/>
        <v>0</v>
      </c>
    </row>
    <row r="1291" ht="12.75">
      <c r="C1291" s="50">
        <f t="shared" si="21"/>
        <v>0</v>
      </c>
    </row>
    <row r="1292" ht="12.75">
      <c r="C1292" s="50">
        <f t="shared" si="21"/>
        <v>0</v>
      </c>
    </row>
    <row r="1293" ht="12.75">
      <c r="C1293" s="50">
        <f t="shared" si="21"/>
        <v>0</v>
      </c>
    </row>
    <row r="1294" ht="12.75">
      <c r="C1294" s="50">
        <f t="shared" si="21"/>
        <v>0</v>
      </c>
    </row>
    <row r="1295" ht="12.75">
      <c r="C1295" s="50">
        <f t="shared" si="21"/>
        <v>0</v>
      </c>
    </row>
    <row r="1296" ht="12.75">
      <c r="C1296" s="50">
        <f t="shared" si="21"/>
        <v>0</v>
      </c>
    </row>
    <row r="1297" ht="12.75">
      <c r="C1297" s="50">
        <f t="shared" si="21"/>
        <v>0</v>
      </c>
    </row>
    <row r="1298" ht="12.75">
      <c r="C1298" s="50">
        <f t="shared" si="21"/>
        <v>0</v>
      </c>
    </row>
    <row r="1299" ht="12.75">
      <c r="C1299" s="50">
        <f t="shared" si="21"/>
        <v>0</v>
      </c>
    </row>
    <row r="1300" ht="12.75">
      <c r="C1300" s="50">
        <f t="shared" si="21"/>
        <v>0</v>
      </c>
    </row>
    <row r="1301" ht="12.75">
      <c r="C1301" s="50">
        <f t="shared" si="21"/>
        <v>0</v>
      </c>
    </row>
    <row r="1302" ht="12.75">
      <c r="C1302" s="50">
        <f t="shared" si="21"/>
        <v>0</v>
      </c>
    </row>
    <row r="1303" ht="12.75">
      <c r="C1303" s="50">
        <f t="shared" si="21"/>
        <v>0</v>
      </c>
    </row>
    <row r="1304" ht="12.75">
      <c r="C1304" s="50">
        <f t="shared" si="21"/>
        <v>0</v>
      </c>
    </row>
    <row r="1305" ht="12.75">
      <c r="C1305" s="50">
        <f t="shared" si="21"/>
        <v>0</v>
      </c>
    </row>
    <row r="1306" ht="12.75">
      <c r="C1306" s="50">
        <f t="shared" si="21"/>
        <v>0</v>
      </c>
    </row>
    <row r="1307" ht="12.75">
      <c r="C1307" s="50">
        <f t="shared" si="21"/>
        <v>0</v>
      </c>
    </row>
    <row r="1308" ht="12.75">
      <c r="C1308" s="50">
        <f t="shared" si="21"/>
        <v>0</v>
      </c>
    </row>
    <row r="1309" ht="12.75">
      <c r="C1309" s="50">
        <f t="shared" si="21"/>
        <v>0</v>
      </c>
    </row>
    <row r="1310" ht="12.75">
      <c r="C1310" s="50">
        <f t="shared" si="21"/>
        <v>0</v>
      </c>
    </row>
    <row r="1311" ht="12.75">
      <c r="C1311" s="50">
        <f t="shared" si="21"/>
        <v>0</v>
      </c>
    </row>
    <row r="1312" ht="12.75">
      <c r="C1312" s="50">
        <f t="shared" si="21"/>
        <v>0</v>
      </c>
    </row>
    <row r="1313" ht="12.75">
      <c r="C1313" s="50">
        <f t="shared" si="21"/>
        <v>0</v>
      </c>
    </row>
    <row r="1314" ht="12.75">
      <c r="C1314" s="50">
        <f t="shared" si="21"/>
        <v>0</v>
      </c>
    </row>
    <row r="1315" ht="12.75">
      <c r="C1315" s="50">
        <f t="shared" si="21"/>
        <v>0</v>
      </c>
    </row>
    <row r="1316" ht="12.75">
      <c r="C1316" s="50">
        <f t="shared" si="21"/>
        <v>0</v>
      </c>
    </row>
    <row r="1317" ht="12.75">
      <c r="C1317" s="50">
        <f t="shared" si="21"/>
        <v>0</v>
      </c>
    </row>
    <row r="1318" ht="12.75">
      <c r="C1318" s="50">
        <f t="shared" si="21"/>
        <v>0</v>
      </c>
    </row>
    <row r="1319" ht="12.75">
      <c r="C1319" s="50">
        <f t="shared" si="21"/>
        <v>0</v>
      </c>
    </row>
    <row r="1320" ht="12.75">
      <c r="C1320" s="50">
        <f t="shared" si="21"/>
        <v>0</v>
      </c>
    </row>
    <row r="1321" ht="12.75">
      <c r="C1321" s="50">
        <f t="shared" si="21"/>
        <v>0</v>
      </c>
    </row>
    <row r="1322" ht="12.75">
      <c r="C1322" s="50">
        <f t="shared" si="21"/>
        <v>0</v>
      </c>
    </row>
    <row r="1323" ht="12.75">
      <c r="C1323" s="50">
        <f t="shared" si="21"/>
        <v>0</v>
      </c>
    </row>
    <row r="1324" ht="12.75">
      <c r="C1324" s="50">
        <f t="shared" si="21"/>
        <v>0</v>
      </c>
    </row>
    <row r="1325" ht="12.75">
      <c r="C1325" s="50">
        <f t="shared" si="21"/>
        <v>0</v>
      </c>
    </row>
    <row r="1326" ht="12.75">
      <c r="C1326" s="50">
        <f t="shared" si="21"/>
        <v>0</v>
      </c>
    </row>
    <row r="1327" ht="12.75">
      <c r="C1327" s="50">
        <f t="shared" si="21"/>
        <v>0</v>
      </c>
    </row>
    <row r="1328" ht="12.75">
      <c r="C1328" s="50">
        <f t="shared" si="21"/>
        <v>0</v>
      </c>
    </row>
    <row r="1329" ht="12.75">
      <c r="C1329" s="50">
        <f t="shared" si="21"/>
        <v>0</v>
      </c>
    </row>
    <row r="1330" ht="12.75">
      <c r="C1330" s="50">
        <f t="shared" si="21"/>
        <v>0</v>
      </c>
    </row>
    <row r="1331" ht="12.75">
      <c r="C1331" s="50">
        <f t="shared" si="21"/>
        <v>0</v>
      </c>
    </row>
    <row r="1332" ht="12.75">
      <c r="C1332" s="50">
        <f t="shared" si="21"/>
        <v>0</v>
      </c>
    </row>
    <row r="1333" ht="12.75">
      <c r="C1333" s="50">
        <f t="shared" si="21"/>
        <v>0</v>
      </c>
    </row>
    <row r="1334" ht="12.75">
      <c r="C1334" s="50">
        <f t="shared" si="21"/>
        <v>0</v>
      </c>
    </row>
    <row r="1335" ht="12.75">
      <c r="C1335" s="50">
        <f t="shared" si="21"/>
        <v>0</v>
      </c>
    </row>
    <row r="1336" ht="12.75">
      <c r="C1336" s="50">
        <f t="shared" si="21"/>
        <v>0</v>
      </c>
    </row>
    <row r="1337" ht="12.75">
      <c r="C1337" s="50">
        <f t="shared" si="21"/>
        <v>0</v>
      </c>
    </row>
    <row r="1338" ht="12.75">
      <c r="C1338" s="50">
        <f aca="true" t="shared" si="22" ref="C1338:C1401">A1338</f>
        <v>0</v>
      </c>
    </row>
    <row r="1339" ht="12.75">
      <c r="C1339" s="50">
        <f t="shared" si="22"/>
        <v>0</v>
      </c>
    </row>
    <row r="1340" ht="12.75">
      <c r="C1340" s="50">
        <f t="shared" si="22"/>
        <v>0</v>
      </c>
    </row>
    <row r="1341" ht="12.75">
      <c r="C1341" s="50">
        <f t="shared" si="22"/>
        <v>0</v>
      </c>
    </row>
    <row r="1342" ht="12.75">
      <c r="C1342" s="50">
        <f t="shared" si="22"/>
        <v>0</v>
      </c>
    </row>
    <row r="1343" ht="12.75">
      <c r="C1343" s="50">
        <f t="shared" si="22"/>
        <v>0</v>
      </c>
    </row>
    <row r="1344" ht="12.75">
      <c r="C1344" s="50">
        <f t="shared" si="22"/>
        <v>0</v>
      </c>
    </row>
    <row r="1345" ht="12.75">
      <c r="C1345" s="50">
        <f t="shared" si="22"/>
        <v>0</v>
      </c>
    </row>
    <row r="1346" ht="12.75">
      <c r="C1346" s="50">
        <f t="shared" si="22"/>
        <v>0</v>
      </c>
    </row>
    <row r="1347" ht="12.75">
      <c r="C1347" s="50">
        <f t="shared" si="22"/>
        <v>0</v>
      </c>
    </row>
    <row r="1348" ht="12.75">
      <c r="C1348" s="50">
        <f t="shared" si="22"/>
        <v>0</v>
      </c>
    </row>
    <row r="1349" ht="12.75">
      <c r="C1349" s="50">
        <f t="shared" si="22"/>
        <v>0</v>
      </c>
    </row>
    <row r="1350" ht="12.75">
      <c r="C1350" s="50">
        <f t="shared" si="22"/>
        <v>0</v>
      </c>
    </row>
    <row r="1351" ht="12.75">
      <c r="C1351" s="50">
        <f t="shared" si="22"/>
        <v>0</v>
      </c>
    </row>
    <row r="1352" ht="12.75">
      <c r="C1352" s="50">
        <f t="shared" si="22"/>
        <v>0</v>
      </c>
    </row>
    <row r="1353" ht="12.75">
      <c r="C1353" s="50">
        <f t="shared" si="22"/>
        <v>0</v>
      </c>
    </row>
    <row r="1354" ht="12.75">
      <c r="C1354" s="50">
        <f t="shared" si="22"/>
        <v>0</v>
      </c>
    </row>
    <row r="1355" ht="12.75">
      <c r="C1355" s="50">
        <f t="shared" si="22"/>
        <v>0</v>
      </c>
    </row>
    <row r="1356" ht="12.75">
      <c r="C1356" s="50">
        <f t="shared" si="22"/>
        <v>0</v>
      </c>
    </row>
    <row r="1357" ht="12.75">
      <c r="C1357" s="50">
        <f t="shared" si="22"/>
        <v>0</v>
      </c>
    </row>
    <row r="1358" ht="12.75">
      <c r="C1358" s="50">
        <f t="shared" si="22"/>
        <v>0</v>
      </c>
    </row>
    <row r="1359" ht="12.75">
      <c r="C1359" s="50">
        <f t="shared" si="22"/>
        <v>0</v>
      </c>
    </row>
    <row r="1360" ht="12.75">
      <c r="C1360" s="50">
        <f t="shared" si="22"/>
        <v>0</v>
      </c>
    </row>
    <row r="1361" ht="12.75">
      <c r="C1361" s="50">
        <f t="shared" si="22"/>
        <v>0</v>
      </c>
    </row>
    <row r="1362" ht="12.75">
      <c r="C1362" s="50">
        <f t="shared" si="22"/>
        <v>0</v>
      </c>
    </row>
    <row r="1363" ht="12.75">
      <c r="C1363" s="50">
        <f t="shared" si="22"/>
        <v>0</v>
      </c>
    </row>
    <row r="1364" ht="12.75">
      <c r="C1364" s="50">
        <f t="shared" si="22"/>
        <v>0</v>
      </c>
    </row>
    <row r="1365" ht="12.75">
      <c r="C1365" s="50">
        <f t="shared" si="22"/>
        <v>0</v>
      </c>
    </row>
    <row r="1366" ht="12.75">
      <c r="C1366" s="50">
        <f t="shared" si="22"/>
        <v>0</v>
      </c>
    </row>
    <row r="1367" ht="12.75">
      <c r="C1367" s="50">
        <f t="shared" si="22"/>
        <v>0</v>
      </c>
    </row>
    <row r="1368" ht="12.75">
      <c r="C1368" s="50">
        <f t="shared" si="22"/>
        <v>0</v>
      </c>
    </row>
    <row r="1369" ht="12.75">
      <c r="C1369" s="50">
        <f t="shared" si="22"/>
        <v>0</v>
      </c>
    </row>
    <row r="1370" ht="12.75">
      <c r="C1370" s="50">
        <f t="shared" si="22"/>
        <v>0</v>
      </c>
    </row>
    <row r="1371" ht="12.75">
      <c r="C1371" s="50">
        <f t="shared" si="22"/>
        <v>0</v>
      </c>
    </row>
    <row r="1372" ht="12.75">
      <c r="C1372" s="50">
        <f t="shared" si="22"/>
        <v>0</v>
      </c>
    </row>
    <row r="1373" ht="12.75">
      <c r="C1373" s="50">
        <f t="shared" si="22"/>
        <v>0</v>
      </c>
    </row>
    <row r="1374" ht="12.75">
      <c r="C1374" s="50">
        <f t="shared" si="22"/>
        <v>0</v>
      </c>
    </row>
    <row r="1375" ht="12.75">
      <c r="C1375" s="50">
        <f t="shared" si="22"/>
        <v>0</v>
      </c>
    </row>
    <row r="1376" ht="12.75">
      <c r="C1376" s="50">
        <f t="shared" si="22"/>
        <v>0</v>
      </c>
    </row>
    <row r="1377" ht="12.75">
      <c r="C1377" s="50">
        <f t="shared" si="22"/>
        <v>0</v>
      </c>
    </row>
    <row r="1378" ht="12.75">
      <c r="C1378" s="50">
        <f t="shared" si="22"/>
        <v>0</v>
      </c>
    </row>
    <row r="1379" ht="12.75">
      <c r="C1379" s="50">
        <f t="shared" si="22"/>
        <v>0</v>
      </c>
    </row>
    <row r="1380" ht="12.75">
      <c r="C1380" s="50">
        <f t="shared" si="22"/>
        <v>0</v>
      </c>
    </row>
    <row r="1381" ht="12.75">
      <c r="C1381" s="50">
        <f t="shared" si="22"/>
        <v>0</v>
      </c>
    </row>
    <row r="1382" ht="12.75">
      <c r="C1382" s="50">
        <f t="shared" si="22"/>
        <v>0</v>
      </c>
    </row>
    <row r="1383" ht="12.75">
      <c r="C1383" s="50">
        <f t="shared" si="22"/>
        <v>0</v>
      </c>
    </row>
    <row r="1384" ht="12.75">
      <c r="C1384" s="50">
        <f t="shared" si="22"/>
        <v>0</v>
      </c>
    </row>
    <row r="1385" ht="12.75">
      <c r="C1385" s="50">
        <f t="shared" si="22"/>
        <v>0</v>
      </c>
    </row>
    <row r="1386" ht="12.75">
      <c r="C1386" s="50">
        <f t="shared" si="22"/>
        <v>0</v>
      </c>
    </row>
    <row r="1387" ht="12.75">
      <c r="C1387" s="50">
        <f t="shared" si="22"/>
        <v>0</v>
      </c>
    </row>
    <row r="1388" ht="12.75">
      <c r="C1388" s="50">
        <f t="shared" si="22"/>
        <v>0</v>
      </c>
    </row>
    <row r="1389" ht="12.75">
      <c r="C1389" s="50">
        <f t="shared" si="22"/>
        <v>0</v>
      </c>
    </row>
    <row r="1390" ht="12.75">
      <c r="C1390" s="50">
        <f t="shared" si="22"/>
        <v>0</v>
      </c>
    </row>
    <row r="1391" ht="12.75">
      <c r="C1391" s="50">
        <f t="shared" si="22"/>
        <v>0</v>
      </c>
    </row>
    <row r="1392" ht="12.75">
      <c r="C1392" s="50">
        <f t="shared" si="22"/>
        <v>0</v>
      </c>
    </row>
    <row r="1393" ht="12.75">
      <c r="C1393" s="50">
        <f t="shared" si="22"/>
        <v>0</v>
      </c>
    </row>
    <row r="1394" ht="12.75">
      <c r="C1394" s="50">
        <f t="shared" si="22"/>
        <v>0</v>
      </c>
    </row>
    <row r="1395" ht="12.75">
      <c r="C1395" s="50">
        <f t="shared" si="22"/>
        <v>0</v>
      </c>
    </row>
    <row r="1396" ht="12.75">
      <c r="C1396" s="50">
        <f t="shared" si="22"/>
        <v>0</v>
      </c>
    </row>
    <row r="1397" ht="12.75">
      <c r="C1397" s="50">
        <f t="shared" si="22"/>
        <v>0</v>
      </c>
    </row>
    <row r="1398" ht="12.75">
      <c r="C1398" s="50">
        <f t="shared" si="22"/>
        <v>0</v>
      </c>
    </row>
    <row r="1399" ht="12.75">
      <c r="C1399" s="50">
        <f t="shared" si="22"/>
        <v>0</v>
      </c>
    </row>
    <row r="1400" ht="12.75">
      <c r="C1400" s="50">
        <f t="shared" si="22"/>
        <v>0</v>
      </c>
    </row>
    <row r="1401" ht="12.75">
      <c r="C1401" s="50">
        <f t="shared" si="22"/>
        <v>0</v>
      </c>
    </row>
    <row r="1402" ht="12.75">
      <c r="C1402" s="50">
        <f aca="true" t="shared" si="23" ref="C1402:C1465">A1402</f>
        <v>0</v>
      </c>
    </row>
    <row r="1403" ht="12.75">
      <c r="C1403" s="50">
        <f t="shared" si="23"/>
        <v>0</v>
      </c>
    </row>
    <row r="1404" ht="12.75">
      <c r="C1404" s="50">
        <f t="shared" si="23"/>
        <v>0</v>
      </c>
    </row>
    <row r="1405" ht="12.75">
      <c r="C1405" s="50">
        <f t="shared" si="23"/>
        <v>0</v>
      </c>
    </row>
    <row r="1406" ht="12.75">
      <c r="C1406" s="50">
        <f t="shared" si="23"/>
        <v>0</v>
      </c>
    </row>
    <row r="1407" ht="12.75">
      <c r="C1407" s="50">
        <f t="shared" si="23"/>
        <v>0</v>
      </c>
    </row>
    <row r="1408" ht="12.75">
      <c r="C1408" s="50">
        <f t="shared" si="23"/>
        <v>0</v>
      </c>
    </row>
    <row r="1409" ht="12.75">
      <c r="C1409" s="50">
        <f t="shared" si="23"/>
        <v>0</v>
      </c>
    </row>
    <row r="1410" ht="12.75">
      <c r="C1410" s="50">
        <f t="shared" si="23"/>
        <v>0</v>
      </c>
    </row>
    <row r="1411" ht="12.75">
      <c r="C1411" s="50">
        <f t="shared" si="23"/>
        <v>0</v>
      </c>
    </row>
    <row r="1412" ht="12.75">
      <c r="C1412" s="50">
        <f t="shared" si="23"/>
        <v>0</v>
      </c>
    </row>
    <row r="1413" ht="12.75">
      <c r="C1413" s="50">
        <f t="shared" si="23"/>
        <v>0</v>
      </c>
    </row>
    <row r="1414" ht="12.75">
      <c r="C1414" s="50">
        <f t="shared" si="23"/>
        <v>0</v>
      </c>
    </row>
    <row r="1415" ht="12.75">
      <c r="C1415" s="50">
        <f t="shared" si="23"/>
        <v>0</v>
      </c>
    </row>
    <row r="1416" ht="12.75">
      <c r="C1416" s="50">
        <f t="shared" si="23"/>
        <v>0</v>
      </c>
    </row>
    <row r="1417" ht="12.75">
      <c r="C1417" s="50">
        <f t="shared" si="23"/>
        <v>0</v>
      </c>
    </row>
    <row r="1418" ht="12.75">
      <c r="C1418" s="50">
        <f t="shared" si="23"/>
        <v>0</v>
      </c>
    </row>
    <row r="1419" ht="12.75">
      <c r="C1419" s="50">
        <f t="shared" si="23"/>
        <v>0</v>
      </c>
    </row>
    <row r="1420" ht="12.75">
      <c r="C1420" s="50">
        <f t="shared" si="23"/>
        <v>0</v>
      </c>
    </row>
    <row r="1421" ht="12.75">
      <c r="C1421" s="50">
        <f t="shared" si="23"/>
        <v>0</v>
      </c>
    </row>
    <row r="1422" ht="12.75">
      <c r="C1422" s="50">
        <f t="shared" si="23"/>
        <v>0</v>
      </c>
    </row>
    <row r="1423" ht="12.75">
      <c r="C1423" s="50">
        <f t="shared" si="23"/>
        <v>0</v>
      </c>
    </row>
    <row r="1424" ht="12.75">
      <c r="C1424" s="50">
        <f t="shared" si="23"/>
        <v>0</v>
      </c>
    </row>
    <row r="1425" ht="12.75">
      <c r="C1425" s="50">
        <f t="shared" si="23"/>
        <v>0</v>
      </c>
    </row>
    <row r="1426" ht="12.75">
      <c r="C1426" s="50">
        <f t="shared" si="23"/>
        <v>0</v>
      </c>
    </row>
    <row r="1427" ht="12.75">
      <c r="C1427" s="50">
        <f t="shared" si="23"/>
        <v>0</v>
      </c>
    </row>
    <row r="1428" ht="12.75">
      <c r="C1428" s="50">
        <f t="shared" si="23"/>
        <v>0</v>
      </c>
    </row>
    <row r="1429" ht="12.75">
      <c r="C1429" s="50">
        <f t="shared" si="23"/>
        <v>0</v>
      </c>
    </row>
    <row r="1430" ht="12.75">
      <c r="C1430" s="50">
        <f t="shared" si="23"/>
        <v>0</v>
      </c>
    </row>
    <row r="1431" ht="12.75">
      <c r="C1431" s="50">
        <f t="shared" si="23"/>
        <v>0</v>
      </c>
    </row>
    <row r="1432" ht="12.75">
      <c r="C1432" s="50">
        <f t="shared" si="23"/>
        <v>0</v>
      </c>
    </row>
    <row r="1433" ht="12.75">
      <c r="C1433" s="50">
        <f t="shared" si="23"/>
        <v>0</v>
      </c>
    </row>
    <row r="1434" ht="12.75">
      <c r="C1434" s="50">
        <f t="shared" si="23"/>
        <v>0</v>
      </c>
    </row>
    <row r="1435" ht="12.75">
      <c r="C1435" s="50">
        <f t="shared" si="23"/>
        <v>0</v>
      </c>
    </row>
    <row r="1436" ht="12.75">
      <c r="C1436" s="50">
        <f t="shared" si="23"/>
        <v>0</v>
      </c>
    </row>
    <row r="1437" ht="12.75">
      <c r="C1437" s="50">
        <f t="shared" si="23"/>
        <v>0</v>
      </c>
    </row>
    <row r="1438" ht="12.75">
      <c r="C1438" s="50">
        <f t="shared" si="23"/>
        <v>0</v>
      </c>
    </row>
    <row r="1439" ht="12.75">
      <c r="C1439" s="50">
        <f t="shared" si="23"/>
        <v>0</v>
      </c>
    </row>
    <row r="1440" ht="12.75">
      <c r="C1440" s="50">
        <f t="shared" si="23"/>
        <v>0</v>
      </c>
    </row>
    <row r="1441" ht="12.75">
      <c r="C1441" s="50">
        <f t="shared" si="23"/>
        <v>0</v>
      </c>
    </row>
    <row r="1442" ht="12.75">
      <c r="C1442" s="50">
        <f t="shared" si="23"/>
        <v>0</v>
      </c>
    </row>
    <row r="1443" ht="12.75">
      <c r="C1443" s="50">
        <f t="shared" si="23"/>
        <v>0</v>
      </c>
    </row>
    <row r="1444" ht="12.75">
      <c r="C1444" s="50">
        <f t="shared" si="23"/>
        <v>0</v>
      </c>
    </row>
    <row r="1445" ht="12.75">
      <c r="C1445" s="50">
        <f t="shared" si="23"/>
        <v>0</v>
      </c>
    </row>
    <row r="1446" ht="12.75">
      <c r="C1446" s="50">
        <f t="shared" si="23"/>
        <v>0</v>
      </c>
    </row>
    <row r="1447" ht="12.75">
      <c r="C1447" s="50">
        <f t="shared" si="23"/>
        <v>0</v>
      </c>
    </row>
    <row r="1448" ht="12.75">
      <c r="C1448" s="50">
        <f t="shared" si="23"/>
        <v>0</v>
      </c>
    </row>
    <row r="1449" ht="12.75">
      <c r="C1449" s="50">
        <f t="shared" si="23"/>
        <v>0</v>
      </c>
    </row>
    <row r="1450" ht="12.75">
      <c r="C1450" s="50">
        <f t="shared" si="23"/>
        <v>0</v>
      </c>
    </row>
    <row r="1451" ht="12.75">
      <c r="C1451" s="50">
        <f t="shared" si="23"/>
        <v>0</v>
      </c>
    </row>
    <row r="1452" ht="12.75">
      <c r="C1452" s="50">
        <f t="shared" si="23"/>
        <v>0</v>
      </c>
    </row>
    <row r="1453" ht="12.75">
      <c r="C1453" s="50">
        <f t="shared" si="23"/>
        <v>0</v>
      </c>
    </row>
    <row r="1454" ht="12.75">
      <c r="C1454" s="50">
        <f t="shared" si="23"/>
        <v>0</v>
      </c>
    </row>
    <row r="1455" ht="12.75">
      <c r="C1455" s="50">
        <f t="shared" si="23"/>
        <v>0</v>
      </c>
    </row>
    <row r="1456" ht="12.75">
      <c r="C1456" s="50">
        <f t="shared" si="23"/>
        <v>0</v>
      </c>
    </row>
    <row r="1457" ht="12.75">
      <c r="C1457" s="50">
        <f t="shared" si="23"/>
        <v>0</v>
      </c>
    </row>
    <row r="1458" ht="12.75">
      <c r="C1458" s="50">
        <f t="shared" si="23"/>
        <v>0</v>
      </c>
    </row>
    <row r="1459" ht="12.75">
      <c r="C1459" s="50">
        <f t="shared" si="23"/>
        <v>0</v>
      </c>
    </row>
    <row r="1460" ht="12.75">
      <c r="C1460" s="50">
        <f t="shared" si="23"/>
        <v>0</v>
      </c>
    </row>
    <row r="1461" ht="12.75">
      <c r="C1461" s="50">
        <f t="shared" si="23"/>
        <v>0</v>
      </c>
    </row>
    <row r="1462" ht="12.75">
      <c r="C1462" s="50">
        <f t="shared" si="23"/>
        <v>0</v>
      </c>
    </row>
    <row r="1463" ht="12.75">
      <c r="C1463" s="50">
        <f t="shared" si="23"/>
        <v>0</v>
      </c>
    </row>
    <row r="1464" ht="12.75">
      <c r="C1464" s="50">
        <f t="shared" si="23"/>
        <v>0</v>
      </c>
    </row>
    <row r="1465" ht="12.75">
      <c r="C1465" s="50">
        <f t="shared" si="23"/>
        <v>0</v>
      </c>
    </row>
    <row r="1466" ht="12.75">
      <c r="C1466" s="50">
        <f aca="true" t="shared" si="24" ref="C1466:C1529">A1466</f>
        <v>0</v>
      </c>
    </row>
    <row r="1467" ht="12.75">
      <c r="C1467" s="50">
        <f t="shared" si="24"/>
        <v>0</v>
      </c>
    </row>
    <row r="1468" ht="12.75">
      <c r="C1468" s="50">
        <f t="shared" si="24"/>
        <v>0</v>
      </c>
    </row>
    <row r="1469" ht="12.75">
      <c r="C1469" s="50">
        <f t="shared" si="24"/>
        <v>0</v>
      </c>
    </row>
    <row r="1470" ht="12.75">
      <c r="C1470" s="50">
        <f t="shared" si="24"/>
        <v>0</v>
      </c>
    </row>
    <row r="1471" ht="12.75">
      <c r="C1471" s="50">
        <f t="shared" si="24"/>
        <v>0</v>
      </c>
    </row>
    <row r="1472" ht="12.75">
      <c r="C1472" s="50">
        <f t="shared" si="24"/>
        <v>0</v>
      </c>
    </row>
    <row r="1473" ht="12.75">
      <c r="C1473" s="50">
        <f t="shared" si="24"/>
        <v>0</v>
      </c>
    </row>
    <row r="1474" ht="12.75">
      <c r="C1474" s="50">
        <f t="shared" si="24"/>
        <v>0</v>
      </c>
    </row>
    <row r="1475" ht="12.75">
      <c r="C1475" s="50">
        <f t="shared" si="24"/>
        <v>0</v>
      </c>
    </row>
    <row r="1476" ht="12.75">
      <c r="C1476" s="50">
        <f t="shared" si="24"/>
        <v>0</v>
      </c>
    </row>
    <row r="1477" ht="12.75">
      <c r="C1477" s="50">
        <f t="shared" si="24"/>
        <v>0</v>
      </c>
    </row>
    <row r="1478" ht="12.75">
      <c r="C1478" s="50">
        <f t="shared" si="24"/>
        <v>0</v>
      </c>
    </row>
    <row r="1479" ht="12.75">
      <c r="C1479" s="50">
        <f t="shared" si="24"/>
        <v>0</v>
      </c>
    </row>
    <row r="1480" ht="12.75">
      <c r="C1480" s="50">
        <f t="shared" si="24"/>
        <v>0</v>
      </c>
    </row>
    <row r="1481" ht="12.75">
      <c r="C1481" s="50">
        <f t="shared" si="24"/>
        <v>0</v>
      </c>
    </row>
    <row r="1482" ht="12.75">
      <c r="C1482" s="50">
        <f t="shared" si="24"/>
        <v>0</v>
      </c>
    </row>
    <row r="1483" ht="12.75">
      <c r="C1483" s="50">
        <f t="shared" si="24"/>
        <v>0</v>
      </c>
    </row>
    <row r="1484" ht="12.75">
      <c r="C1484" s="50">
        <f t="shared" si="24"/>
        <v>0</v>
      </c>
    </row>
    <row r="1485" ht="12.75">
      <c r="C1485" s="50">
        <f t="shared" si="24"/>
        <v>0</v>
      </c>
    </row>
    <row r="1486" ht="12.75">
      <c r="C1486" s="50">
        <f t="shared" si="24"/>
        <v>0</v>
      </c>
    </row>
    <row r="1487" ht="12.75">
      <c r="C1487" s="50">
        <f t="shared" si="24"/>
        <v>0</v>
      </c>
    </row>
    <row r="1488" ht="12.75">
      <c r="C1488" s="50">
        <f t="shared" si="24"/>
        <v>0</v>
      </c>
    </row>
    <row r="1489" ht="12.75">
      <c r="C1489" s="50">
        <f t="shared" si="24"/>
        <v>0</v>
      </c>
    </row>
    <row r="1490" ht="12.75">
      <c r="C1490" s="50">
        <f t="shared" si="24"/>
        <v>0</v>
      </c>
    </row>
    <row r="1491" ht="12.75">
      <c r="C1491" s="50">
        <f t="shared" si="24"/>
        <v>0</v>
      </c>
    </row>
    <row r="1492" ht="12.75">
      <c r="C1492" s="50">
        <f t="shared" si="24"/>
        <v>0</v>
      </c>
    </row>
    <row r="1493" ht="12.75">
      <c r="C1493" s="50">
        <f t="shared" si="24"/>
        <v>0</v>
      </c>
    </row>
    <row r="1494" ht="12.75">
      <c r="C1494" s="50">
        <f t="shared" si="24"/>
        <v>0</v>
      </c>
    </row>
    <row r="1495" ht="12.75">
      <c r="C1495" s="50">
        <f t="shared" si="24"/>
        <v>0</v>
      </c>
    </row>
    <row r="1496" ht="12.75">
      <c r="C1496" s="50">
        <f t="shared" si="24"/>
        <v>0</v>
      </c>
    </row>
    <row r="1497" ht="12.75">
      <c r="C1497" s="50">
        <f t="shared" si="24"/>
        <v>0</v>
      </c>
    </row>
    <row r="1498" ht="12.75">
      <c r="C1498" s="50">
        <f t="shared" si="24"/>
        <v>0</v>
      </c>
    </row>
    <row r="1499" ht="12.75">
      <c r="C1499" s="50">
        <f t="shared" si="24"/>
        <v>0</v>
      </c>
    </row>
    <row r="1500" ht="12.75">
      <c r="C1500" s="50">
        <f t="shared" si="24"/>
        <v>0</v>
      </c>
    </row>
    <row r="1501" ht="12.75">
      <c r="C1501" s="50">
        <f t="shared" si="24"/>
        <v>0</v>
      </c>
    </row>
    <row r="1502" ht="12.75">
      <c r="C1502" s="50">
        <f t="shared" si="24"/>
        <v>0</v>
      </c>
    </row>
    <row r="1503" ht="12.75">
      <c r="C1503" s="50">
        <f t="shared" si="24"/>
        <v>0</v>
      </c>
    </row>
    <row r="1504" ht="12.75">
      <c r="C1504" s="50">
        <f t="shared" si="24"/>
        <v>0</v>
      </c>
    </row>
    <row r="1505" ht="12.75">
      <c r="C1505" s="50">
        <f t="shared" si="24"/>
        <v>0</v>
      </c>
    </row>
    <row r="1506" ht="12.75">
      <c r="C1506" s="50">
        <f t="shared" si="24"/>
        <v>0</v>
      </c>
    </row>
    <row r="1507" ht="12.75">
      <c r="C1507" s="50">
        <f t="shared" si="24"/>
        <v>0</v>
      </c>
    </row>
    <row r="1508" ht="12.75">
      <c r="C1508" s="50">
        <f t="shared" si="24"/>
        <v>0</v>
      </c>
    </row>
    <row r="1509" ht="12.75">
      <c r="C1509" s="50">
        <f t="shared" si="24"/>
        <v>0</v>
      </c>
    </row>
    <row r="1510" ht="12.75">
      <c r="C1510" s="50">
        <f t="shared" si="24"/>
        <v>0</v>
      </c>
    </row>
    <row r="1511" ht="12.75">
      <c r="C1511" s="50">
        <f t="shared" si="24"/>
        <v>0</v>
      </c>
    </row>
    <row r="1512" ht="12.75">
      <c r="C1512" s="50">
        <f t="shared" si="24"/>
        <v>0</v>
      </c>
    </row>
    <row r="1513" ht="12.75">
      <c r="C1513" s="50">
        <f t="shared" si="24"/>
        <v>0</v>
      </c>
    </row>
    <row r="1514" ht="12.75">
      <c r="C1514" s="50">
        <f t="shared" si="24"/>
        <v>0</v>
      </c>
    </row>
    <row r="1515" ht="12.75">
      <c r="C1515" s="50">
        <f t="shared" si="24"/>
        <v>0</v>
      </c>
    </row>
    <row r="1516" ht="12.75">
      <c r="C1516" s="50">
        <f t="shared" si="24"/>
        <v>0</v>
      </c>
    </row>
    <row r="1517" ht="12.75">
      <c r="C1517" s="50">
        <f t="shared" si="24"/>
        <v>0</v>
      </c>
    </row>
    <row r="1518" ht="12.75">
      <c r="C1518" s="50">
        <f t="shared" si="24"/>
        <v>0</v>
      </c>
    </row>
    <row r="1519" ht="12.75">
      <c r="C1519" s="50">
        <f t="shared" si="24"/>
        <v>0</v>
      </c>
    </row>
    <row r="1520" ht="12.75">
      <c r="C1520" s="50">
        <f t="shared" si="24"/>
        <v>0</v>
      </c>
    </row>
    <row r="1521" ht="12.75">
      <c r="C1521" s="50">
        <f t="shared" si="24"/>
        <v>0</v>
      </c>
    </row>
    <row r="1522" ht="12.75">
      <c r="C1522" s="50">
        <f t="shared" si="24"/>
        <v>0</v>
      </c>
    </row>
    <row r="1523" ht="12.75">
      <c r="C1523" s="50">
        <f t="shared" si="24"/>
        <v>0</v>
      </c>
    </row>
    <row r="1524" ht="12.75">
      <c r="C1524" s="50">
        <f t="shared" si="24"/>
        <v>0</v>
      </c>
    </row>
    <row r="1525" ht="12.75">
      <c r="C1525" s="50">
        <f t="shared" si="24"/>
        <v>0</v>
      </c>
    </row>
    <row r="1526" ht="12.75">
      <c r="C1526" s="50">
        <f t="shared" si="24"/>
        <v>0</v>
      </c>
    </row>
    <row r="1527" ht="12.75">
      <c r="C1527" s="50">
        <f t="shared" si="24"/>
        <v>0</v>
      </c>
    </row>
    <row r="1528" ht="12.75">
      <c r="C1528" s="50">
        <f t="shared" si="24"/>
        <v>0</v>
      </c>
    </row>
    <row r="1529" ht="12.75">
      <c r="C1529" s="50">
        <f t="shared" si="24"/>
        <v>0</v>
      </c>
    </row>
    <row r="1530" ht="12.75">
      <c r="C1530" s="50">
        <f aca="true" t="shared" si="25" ref="C1530:C1593">A1530</f>
        <v>0</v>
      </c>
    </row>
    <row r="1531" ht="12.75">
      <c r="C1531" s="50">
        <f t="shared" si="25"/>
        <v>0</v>
      </c>
    </row>
    <row r="1532" ht="12.75">
      <c r="C1532" s="50">
        <f t="shared" si="25"/>
        <v>0</v>
      </c>
    </row>
    <row r="1533" ht="12.75">
      <c r="C1533" s="50">
        <f t="shared" si="25"/>
        <v>0</v>
      </c>
    </row>
    <row r="1534" ht="12.75">
      <c r="C1534" s="50">
        <f t="shared" si="25"/>
        <v>0</v>
      </c>
    </row>
    <row r="1535" ht="12.75">
      <c r="C1535" s="50">
        <f t="shared" si="25"/>
        <v>0</v>
      </c>
    </row>
    <row r="1536" ht="12.75">
      <c r="C1536" s="50">
        <f t="shared" si="25"/>
        <v>0</v>
      </c>
    </row>
    <row r="1537" ht="12.75">
      <c r="C1537" s="50">
        <f t="shared" si="25"/>
        <v>0</v>
      </c>
    </row>
    <row r="1538" ht="12.75">
      <c r="C1538" s="50">
        <f t="shared" si="25"/>
        <v>0</v>
      </c>
    </row>
    <row r="1539" ht="12.75">
      <c r="C1539" s="50">
        <f t="shared" si="25"/>
        <v>0</v>
      </c>
    </row>
    <row r="1540" ht="12.75">
      <c r="C1540" s="50">
        <f t="shared" si="25"/>
        <v>0</v>
      </c>
    </row>
    <row r="1541" ht="12.75">
      <c r="C1541" s="50">
        <f t="shared" si="25"/>
        <v>0</v>
      </c>
    </row>
    <row r="1542" ht="12.75">
      <c r="C1542" s="50">
        <f t="shared" si="25"/>
        <v>0</v>
      </c>
    </row>
    <row r="1543" ht="12.75">
      <c r="C1543" s="50">
        <f t="shared" si="25"/>
        <v>0</v>
      </c>
    </row>
    <row r="1544" ht="12.75">
      <c r="C1544" s="50">
        <f t="shared" si="25"/>
        <v>0</v>
      </c>
    </row>
    <row r="1545" ht="12.75">
      <c r="C1545" s="50">
        <f t="shared" si="25"/>
        <v>0</v>
      </c>
    </row>
    <row r="1546" ht="12.75">
      <c r="C1546" s="50">
        <f t="shared" si="25"/>
        <v>0</v>
      </c>
    </row>
    <row r="1547" ht="12.75">
      <c r="C1547" s="50">
        <f t="shared" si="25"/>
        <v>0</v>
      </c>
    </row>
    <row r="1548" ht="12.75">
      <c r="C1548" s="50">
        <f t="shared" si="25"/>
        <v>0</v>
      </c>
    </row>
    <row r="1549" ht="12.75">
      <c r="C1549" s="50">
        <f t="shared" si="25"/>
        <v>0</v>
      </c>
    </row>
    <row r="1550" ht="12.75">
      <c r="C1550" s="50">
        <f t="shared" si="25"/>
        <v>0</v>
      </c>
    </row>
    <row r="1551" ht="12.75">
      <c r="C1551" s="50">
        <f t="shared" si="25"/>
        <v>0</v>
      </c>
    </row>
    <row r="1552" ht="12.75">
      <c r="C1552" s="50">
        <f t="shared" si="25"/>
        <v>0</v>
      </c>
    </row>
    <row r="1553" ht="12.75">
      <c r="C1553" s="50">
        <f t="shared" si="25"/>
        <v>0</v>
      </c>
    </row>
    <row r="1554" ht="12.75">
      <c r="C1554" s="50">
        <f t="shared" si="25"/>
        <v>0</v>
      </c>
    </row>
    <row r="1555" ht="12.75">
      <c r="C1555" s="50">
        <f t="shared" si="25"/>
        <v>0</v>
      </c>
    </row>
    <row r="1556" ht="12.75">
      <c r="C1556" s="50">
        <f t="shared" si="25"/>
        <v>0</v>
      </c>
    </row>
    <row r="1557" ht="12.75">
      <c r="C1557" s="50">
        <f t="shared" si="25"/>
        <v>0</v>
      </c>
    </row>
    <row r="1558" ht="12.75">
      <c r="C1558" s="50">
        <f t="shared" si="25"/>
        <v>0</v>
      </c>
    </row>
    <row r="1559" ht="12.75">
      <c r="C1559" s="50">
        <f t="shared" si="25"/>
        <v>0</v>
      </c>
    </row>
    <row r="1560" ht="12.75">
      <c r="C1560" s="50">
        <f t="shared" si="25"/>
        <v>0</v>
      </c>
    </row>
    <row r="1561" ht="12.75">
      <c r="C1561" s="50">
        <f t="shared" si="25"/>
        <v>0</v>
      </c>
    </row>
    <row r="1562" ht="12.75">
      <c r="C1562" s="50">
        <f t="shared" si="25"/>
        <v>0</v>
      </c>
    </row>
    <row r="1563" ht="12.75">
      <c r="C1563" s="50">
        <f t="shared" si="25"/>
        <v>0</v>
      </c>
    </row>
    <row r="1564" ht="12.75">
      <c r="C1564" s="50">
        <f t="shared" si="25"/>
        <v>0</v>
      </c>
    </row>
    <row r="1565" ht="12.75">
      <c r="C1565" s="50">
        <f t="shared" si="25"/>
        <v>0</v>
      </c>
    </row>
    <row r="1566" ht="12.75">
      <c r="C1566" s="50">
        <f t="shared" si="25"/>
        <v>0</v>
      </c>
    </row>
    <row r="1567" ht="12.75">
      <c r="C1567" s="50">
        <f t="shared" si="25"/>
        <v>0</v>
      </c>
    </row>
    <row r="1568" ht="12.75">
      <c r="C1568" s="50">
        <f t="shared" si="25"/>
        <v>0</v>
      </c>
    </row>
    <row r="1569" ht="12.75">
      <c r="C1569" s="50">
        <f t="shared" si="25"/>
        <v>0</v>
      </c>
    </row>
    <row r="1570" ht="12.75">
      <c r="C1570" s="50">
        <f t="shared" si="25"/>
        <v>0</v>
      </c>
    </row>
    <row r="1571" ht="12.75">
      <c r="C1571" s="50">
        <f t="shared" si="25"/>
        <v>0</v>
      </c>
    </row>
    <row r="1572" ht="12.75">
      <c r="C1572" s="50">
        <f t="shared" si="25"/>
        <v>0</v>
      </c>
    </row>
    <row r="1573" ht="12.75">
      <c r="C1573" s="50">
        <f t="shared" si="25"/>
        <v>0</v>
      </c>
    </row>
    <row r="1574" ht="12.75">
      <c r="C1574" s="50">
        <f t="shared" si="25"/>
        <v>0</v>
      </c>
    </row>
    <row r="1575" ht="12.75">
      <c r="C1575" s="50">
        <f t="shared" si="25"/>
        <v>0</v>
      </c>
    </row>
    <row r="1576" ht="12.75">
      <c r="C1576" s="50">
        <f t="shared" si="25"/>
        <v>0</v>
      </c>
    </row>
    <row r="1577" ht="12.75">
      <c r="C1577" s="50">
        <f t="shared" si="25"/>
        <v>0</v>
      </c>
    </row>
    <row r="1578" ht="12.75">
      <c r="C1578" s="50">
        <f t="shared" si="25"/>
        <v>0</v>
      </c>
    </row>
    <row r="1579" ht="12.75">
      <c r="C1579" s="50">
        <f t="shared" si="25"/>
        <v>0</v>
      </c>
    </row>
    <row r="1580" ht="12.75">
      <c r="C1580" s="50">
        <f t="shared" si="25"/>
        <v>0</v>
      </c>
    </row>
    <row r="1581" ht="12.75">
      <c r="C1581" s="50">
        <f t="shared" si="25"/>
        <v>0</v>
      </c>
    </row>
    <row r="1582" ht="12.75">
      <c r="C1582" s="50">
        <f t="shared" si="25"/>
        <v>0</v>
      </c>
    </row>
    <row r="1583" ht="12.75">
      <c r="C1583" s="50">
        <f t="shared" si="25"/>
        <v>0</v>
      </c>
    </row>
    <row r="1584" ht="12.75">
      <c r="C1584" s="50">
        <f t="shared" si="25"/>
        <v>0</v>
      </c>
    </row>
    <row r="1585" ht="12.75">
      <c r="C1585" s="50">
        <f t="shared" si="25"/>
        <v>0</v>
      </c>
    </row>
    <row r="1586" ht="12.75">
      <c r="C1586" s="50">
        <f t="shared" si="25"/>
        <v>0</v>
      </c>
    </row>
    <row r="1587" ht="12.75">
      <c r="C1587" s="50">
        <f t="shared" si="25"/>
        <v>0</v>
      </c>
    </row>
    <row r="1588" ht="12.75">
      <c r="C1588" s="50">
        <f t="shared" si="25"/>
        <v>0</v>
      </c>
    </row>
    <row r="1589" ht="12.75">
      <c r="C1589" s="50">
        <f t="shared" si="25"/>
        <v>0</v>
      </c>
    </row>
    <row r="1590" ht="12.75">
      <c r="C1590" s="50">
        <f t="shared" si="25"/>
        <v>0</v>
      </c>
    </row>
    <row r="1591" ht="12.75">
      <c r="C1591" s="50">
        <f t="shared" si="25"/>
        <v>0</v>
      </c>
    </row>
    <row r="1592" ht="12.75">
      <c r="C1592" s="50">
        <f t="shared" si="25"/>
        <v>0</v>
      </c>
    </row>
    <row r="1593" ht="12.75">
      <c r="C1593" s="50">
        <f t="shared" si="25"/>
        <v>0</v>
      </c>
    </row>
    <row r="1594" ht="12.75">
      <c r="C1594" s="50">
        <f aca="true" t="shared" si="26" ref="C1594:C1657">A1594</f>
        <v>0</v>
      </c>
    </row>
    <row r="1595" ht="12.75">
      <c r="C1595" s="50">
        <f t="shared" si="26"/>
        <v>0</v>
      </c>
    </row>
    <row r="1596" ht="12.75">
      <c r="C1596" s="50">
        <f t="shared" si="26"/>
        <v>0</v>
      </c>
    </row>
    <row r="1597" ht="12.75">
      <c r="C1597" s="50">
        <f t="shared" si="26"/>
        <v>0</v>
      </c>
    </row>
    <row r="1598" ht="12.75">
      <c r="C1598" s="50">
        <f t="shared" si="26"/>
        <v>0</v>
      </c>
    </row>
    <row r="1599" ht="12.75">
      <c r="C1599" s="50">
        <f t="shared" si="26"/>
        <v>0</v>
      </c>
    </row>
    <row r="1600" ht="12.75">
      <c r="C1600" s="50">
        <f t="shared" si="26"/>
        <v>0</v>
      </c>
    </row>
    <row r="1601" ht="12.75">
      <c r="C1601" s="50">
        <f t="shared" si="26"/>
        <v>0</v>
      </c>
    </row>
    <row r="1602" ht="12.75">
      <c r="C1602" s="50">
        <f t="shared" si="26"/>
        <v>0</v>
      </c>
    </row>
    <row r="1603" ht="12.75">
      <c r="C1603" s="50">
        <f t="shared" si="26"/>
        <v>0</v>
      </c>
    </row>
    <row r="1604" ht="12.75">
      <c r="C1604" s="50">
        <f t="shared" si="26"/>
        <v>0</v>
      </c>
    </row>
    <row r="1605" ht="12.75">
      <c r="C1605" s="50">
        <f t="shared" si="26"/>
        <v>0</v>
      </c>
    </row>
    <row r="1606" ht="12.75">
      <c r="C1606" s="50">
        <f t="shared" si="26"/>
        <v>0</v>
      </c>
    </row>
    <row r="1607" ht="12.75">
      <c r="C1607" s="50">
        <f t="shared" si="26"/>
        <v>0</v>
      </c>
    </row>
    <row r="1608" ht="12.75">
      <c r="C1608" s="50">
        <f t="shared" si="26"/>
        <v>0</v>
      </c>
    </row>
    <row r="1609" ht="12.75">
      <c r="C1609" s="50">
        <f t="shared" si="26"/>
        <v>0</v>
      </c>
    </row>
    <row r="1610" ht="12.75">
      <c r="C1610" s="50">
        <f t="shared" si="26"/>
        <v>0</v>
      </c>
    </row>
    <row r="1611" ht="12.75">
      <c r="C1611" s="50">
        <f t="shared" si="26"/>
        <v>0</v>
      </c>
    </row>
    <row r="1612" ht="12.75">
      <c r="C1612" s="50">
        <f t="shared" si="26"/>
        <v>0</v>
      </c>
    </row>
    <row r="1613" ht="12.75">
      <c r="C1613" s="50">
        <f t="shared" si="26"/>
        <v>0</v>
      </c>
    </row>
    <row r="1614" ht="12.75">
      <c r="C1614" s="50">
        <f t="shared" si="26"/>
        <v>0</v>
      </c>
    </row>
    <row r="1615" ht="12.75">
      <c r="C1615" s="50">
        <f t="shared" si="26"/>
        <v>0</v>
      </c>
    </row>
    <row r="1616" ht="12.75">
      <c r="C1616" s="50">
        <f t="shared" si="26"/>
        <v>0</v>
      </c>
    </row>
    <row r="1617" ht="12.75">
      <c r="C1617" s="50">
        <f t="shared" si="26"/>
        <v>0</v>
      </c>
    </row>
    <row r="1618" ht="12.75">
      <c r="C1618" s="50">
        <f t="shared" si="26"/>
        <v>0</v>
      </c>
    </row>
    <row r="1619" ht="12.75">
      <c r="C1619" s="50">
        <f t="shared" si="26"/>
        <v>0</v>
      </c>
    </row>
    <row r="1620" ht="12.75">
      <c r="C1620" s="50">
        <f t="shared" si="26"/>
        <v>0</v>
      </c>
    </row>
    <row r="1621" ht="12.75">
      <c r="C1621" s="50">
        <f t="shared" si="26"/>
        <v>0</v>
      </c>
    </row>
    <row r="1622" ht="12.75">
      <c r="C1622" s="50">
        <f t="shared" si="26"/>
        <v>0</v>
      </c>
    </row>
    <row r="1623" ht="12.75">
      <c r="C1623" s="50">
        <f t="shared" si="26"/>
        <v>0</v>
      </c>
    </row>
    <row r="1624" ht="12.75">
      <c r="C1624" s="50">
        <f t="shared" si="26"/>
        <v>0</v>
      </c>
    </row>
    <row r="1625" ht="12.75">
      <c r="C1625" s="50">
        <f t="shared" si="26"/>
        <v>0</v>
      </c>
    </row>
    <row r="1626" ht="12.75">
      <c r="C1626" s="50">
        <f t="shared" si="26"/>
        <v>0</v>
      </c>
    </row>
    <row r="1627" ht="12.75">
      <c r="C1627" s="50">
        <f t="shared" si="26"/>
        <v>0</v>
      </c>
    </row>
    <row r="1628" ht="12.75">
      <c r="C1628" s="50">
        <f t="shared" si="26"/>
        <v>0</v>
      </c>
    </row>
    <row r="1629" ht="12.75">
      <c r="C1629" s="50">
        <f t="shared" si="26"/>
        <v>0</v>
      </c>
    </row>
    <row r="1630" ht="12.75">
      <c r="C1630" s="50">
        <f t="shared" si="26"/>
        <v>0</v>
      </c>
    </row>
    <row r="1631" ht="12.75">
      <c r="C1631" s="50">
        <f t="shared" si="26"/>
        <v>0</v>
      </c>
    </row>
    <row r="1632" ht="12.75">
      <c r="C1632" s="50">
        <f t="shared" si="26"/>
        <v>0</v>
      </c>
    </row>
    <row r="1633" ht="12.75">
      <c r="C1633" s="50">
        <f t="shared" si="26"/>
        <v>0</v>
      </c>
    </row>
    <row r="1634" ht="12.75">
      <c r="C1634" s="50">
        <f t="shared" si="26"/>
        <v>0</v>
      </c>
    </row>
    <row r="1635" ht="12.75">
      <c r="C1635" s="50">
        <f t="shared" si="26"/>
        <v>0</v>
      </c>
    </row>
    <row r="1636" ht="12.75">
      <c r="C1636" s="50">
        <f t="shared" si="26"/>
        <v>0</v>
      </c>
    </row>
    <row r="1637" ht="12.75">
      <c r="C1637" s="50">
        <f t="shared" si="26"/>
        <v>0</v>
      </c>
    </row>
    <row r="1638" ht="12.75">
      <c r="C1638" s="50">
        <f t="shared" si="26"/>
        <v>0</v>
      </c>
    </row>
    <row r="1639" ht="12.75">
      <c r="C1639" s="50">
        <f t="shared" si="26"/>
        <v>0</v>
      </c>
    </row>
    <row r="1640" ht="12.75">
      <c r="C1640" s="50">
        <f t="shared" si="26"/>
        <v>0</v>
      </c>
    </row>
    <row r="1641" ht="12.75">
      <c r="C1641" s="50">
        <f t="shared" si="26"/>
        <v>0</v>
      </c>
    </row>
    <row r="1642" ht="12.75">
      <c r="C1642" s="50">
        <f t="shared" si="26"/>
        <v>0</v>
      </c>
    </row>
    <row r="1643" ht="12.75">
      <c r="C1643" s="50">
        <f t="shared" si="26"/>
        <v>0</v>
      </c>
    </row>
    <row r="1644" ht="12.75">
      <c r="C1644" s="50">
        <f t="shared" si="26"/>
        <v>0</v>
      </c>
    </row>
    <row r="1645" ht="12.75">
      <c r="C1645" s="50">
        <f t="shared" si="26"/>
        <v>0</v>
      </c>
    </row>
    <row r="1646" ht="12.75">
      <c r="C1646" s="50">
        <f t="shared" si="26"/>
        <v>0</v>
      </c>
    </row>
    <row r="1647" ht="12.75">
      <c r="C1647" s="50">
        <f t="shared" si="26"/>
        <v>0</v>
      </c>
    </row>
    <row r="1648" ht="12.75">
      <c r="C1648" s="50">
        <f t="shared" si="26"/>
        <v>0</v>
      </c>
    </row>
    <row r="1649" ht="12.75">
      <c r="C1649" s="50">
        <f t="shared" si="26"/>
        <v>0</v>
      </c>
    </row>
    <row r="1650" ht="12.75">
      <c r="C1650" s="50">
        <f t="shared" si="26"/>
        <v>0</v>
      </c>
    </row>
    <row r="1651" ht="12.75">
      <c r="C1651" s="50">
        <f t="shared" si="26"/>
        <v>0</v>
      </c>
    </row>
    <row r="1652" ht="12.75">
      <c r="C1652" s="50">
        <f t="shared" si="26"/>
        <v>0</v>
      </c>
    </row>
    <row r="1653" ht="12.75">
      <c r="C1653" s="50">
        <f t="shared" si="26"/>
        <v>0</v>
      </c>
    </row>
    <row r="1654" ht="12.75">
      <c r="C1654" s="50">
        <f t="shared" si="26"/>
        <v>0</v>
      </c>
    </row>
    <row r="1655" ht="12.75">
      <c r="C1655" s="50">
        <f t="shared" si="26"/>
        <v>0</v>
      </c>
    </row>
    <row r="1656" ht="12.75">
      <c r="C1656" s="50">
        <f t="shared" si="26"/>
        <v>0</v>
      </c>
    </row>
    <row r="1657" ht="12.75">
      <c r="C1657" s="50">
        <f t="shared" si="26"/>
        <v>0</v>
      </c>
    </row>
    <row r="1658" ht="12.75">
      <c r="C1658" s="50">
        <f aca="true" t="shared" si="27" ref="C1658:C1721">A1658</f>
        <v>0</v>
      </c>
    </row>
    <row r="1659" ht="12.75">
      <c r="C1659" s="50">
        <f t="shared" si="27"/>
        <v>0</v>
      </c>
    </row>
    <row r="1660" ht="12.75">
      <c r="C1660" s="50">
        <f t="shared" si="27"/>
        <v>0</v>
      </c>
    </row>
    <row r="1661" ht="12.75">
      <c r="C1661" s="50">
        <f t="shared" si="27"/>
        <v>0</v>
      </c>
    </row>
    <row r="1662" ht="12.75">
      <c r="C1662" s="50">
        <f t="shared" si="27"/>
        <v>0</v>
      </c>
    </row>
    <row r="1663" ht="12.75">
      <c r="C1663" s="50">
        <f t="shared" si="27"/>
        <v>0</v>
      </c>
    </row>
    <row r="1664" ht="12.75">
      <c r="C1664" s="50">
        <f t="shared" si="27"/>
        <v>0</v>
      </c>
    </row>
    <row r="1665" ht="12.75">
      <c r="C1665" s="50">
        <f t="shared" si="27"/>
        <v>0</v>
      </c>
    </row>
    <row r="1666" ht="12.75">
      <c r="C1666" s="50">
        <f t="shared" si="27"/>
        <v>0</v>
      </c>
    </row>
    <row r="1667" ht="12.75">
      <c r="C1667" s="50">
        <f t="shared" si="27"/>
        <v>0</v>
      </c>
    </row>
    <row r="1668" ht="12.75">
      <c r="C1668" s="50">
        <f t="shared" si="27"/>
        <v>0</v>
      </c>
    </row>
    <row r="1669" ht="12.75">
      <c r="C1669" s="50">
        <f t="shared" si="27"/>
        <v>0</v>
      </c>
    </row>
    <row r="1670" ht="12.75">
      <c r="C1670" s="50">
        <f t="shared" si="27"/>
        <v>0</v>
      </c>
    </row>
    <row r="1671" ht="12.75">
      <c r="C1671" s="50">
        <f t="shared" si="27"/>
        <v>0</v>
      </c>
    </row>
    <row r="1672" ht="12.75">
      <c r="C1672" s="50">
        <f t="shared" si="27"/>
        <v>0</v>
      </c>
    </row>
    <row r="1673" ht="12.75">
      <c r="C1673" s="50">
        <f t="shared" si="27"/>
        <v>0</v>
      </c>
    </row>
    <row r="1674" ht="12.75">
      <c r="C1674" s="50">
        <f t="shared" si="27"/>
        <v>0</v>
      </c>
    </row>
    <row r="1675" ht="12.75">
      <c r="C1675" s="50">
        <f t="shared" si="27"/>
        <v>0</v>
      </c>
    </row>
    <row r="1676" ht="12.75">
      <c r="C1676" s="50">
        <f t="shared" si="27"/>
        <v>0</v>
      </c>
    </row>
    <row r="1677" ht="12.75">
      <c r="C1677" s="50">
        <f t="shared" si="27"/>
        <v>0</v>
      </c>
    </row>
    <row r="1678" ht="12.75">
      <c r="C1678" s="50">
        <f t="shared" si="27"/>
        <v>0</v>
      </c>
    </row>
    <row r="1679" ht="12.75">
      <c r="C1679" s="50">
        <f t="shared" si="27"/>
        <v>0</v>
      </c>
    </row>
    <row r="1680" ht="12.75">
      <c r="C1680" s="50">
        <f t="shared" si="27"/>
        <v>0</v>
      </c>
    </row>
    <row r="1681" ht="12.75">
      <c r="C1681" s="50">
        <f t="shared" si="27"/>
        <v>0</v>
      </c>
    </row>
    <row r="1682" ht="12.75">
      <c r="C1682" s="50">
        <f t="shared" si="27"/>
        <v>0</v>
      </c>
    </row>
    <row r="1683" ht="12.75">
      <c r="C1683" s="50">
        <f t="shared" si="27"/>
        <v>0</v>
      </c>
    </row>
    <row r="1684" ht="12.75">
      <c r="C1684" s="50">
        <f t="shared" si="27"/>
        <v>0</v>
      </c>
    </row>
    <row r="1685" ht="12.75">
      <c r="C1685" s="50">
        <f t="shared" si="27"/>
        <v>0</v>
      </c>
    </row>
    <row r="1686" ht="12.75">
      <c r="C1686" s="50">
        <f t="shared" si="27"/>
        <v>0</v>
      </c>
    </row>
    <row r="1687" ht="12.75">
      <c r="C1687" s="50">
        <f t="shared" si="27"/>
        <v>0</v>
      </c>
    </row>
    <row r="1688" ht="12.75">
      <c r="C1688" s="50">
        <f t="shared" si="27"/>
        <v>0</v>
      </c>
    </row>
    <row r="1689" ht="12.75">
      <c r="C1689" s="50">
        <f t="shared" si="27"/>
        <v>0</v>
      </c>
    </row>
    <row r="1690" ht="12.75">
      <c r="C1690" s="50">
        <f t="shared" si="27"/>
        <v>0</v>
      </c>
    </row>
    <row r="1691" ht="12.75">
      <c r="C1691" s="50">
        <f t="shared" si="27"/>
        <v>0</v>
      </c>
    </row>
    <row r="1692" ht="12.75">
      <c r="C1692" s="50">
        <f t="shared" si="27"/>
        <v>0</v>
      </c>
    </row>
    <row r="1693" ht="12.75">
      <c r="C1693" s="50">
        <f t="shared" si="27"/>
        <v>0</v>
      </c>
    </row>
    <row r="1694" ht="12.75">
      <c r="C1694" s="50">
        <f t="shared" si="27"/>
        <v>0</v>
      </c>
    </row>
    <row r="1695" ht="12.75">
      <c r="C1695" s="50">
        <f t="shared" si="27"/>
        <v>0</v>
      </c>
    </row>
    <row r="1696" ht="12.75">
      <c r="C1696" s="50">
        <f t="shared" si="27"/>
        <v>0</v>
      </c>
    </row>
    <row r="1697" ht="12.75">
      <c r="C1697" s="50">
        <f t="shared" si="27"/>
        <v>0</v>
      </c>
    </row>
    <row r="1698" ht="12.75">
      <c r="C1698" s="50">
        <f t="shared" si="27"/>
        <v>0</v>
      </c>
    </row>
    <row r="1699" ht="12.75">
      <c r="C1699" s="50">
        <f t="shared" si="27"/>
        <v>0</v>
      </c>
    </row>
    <row r="1700" ht="12.75">
      <c r="C1700" s="50">
        <f t="shared" si="27"/>
        <v>0</v>
      </c>
    </row>
    <row r="1701" ht="12.75">
      <c r="C1701" s="50">
        <f t="shared" si="27"/>
        <v>0</v>
      </c>
    </row>
    <row r="1702" ht="12.75">
      <c r="C1702" s="50">
        <f t="shared" si="27"/>
        <v>0</v>
      </c>
    </row>
    <row r="1703" ht="12.75">
      <c r="C1703" s="50">
        <f t="shared" si="27"/>
        <v>0</v>
      </c>
    </row>
    <row r="1704" ht="12.75">
      <c r="C1704" s="50">
        <f t="shared" si="27"/>
        <v>0</v>
      </c>
    </row>
    <row r="1705" ht="12.75">
      <c r="C1705" s="50">
        <f t="shared" si="27"/>
        <v>0</v>
      </c>
    </row>
    <row r="1706" ht="12.75">
      <c r="C1706" s="50">
        <f t="shared" si="27"/>
        <v>0</v>
      </c>
    </row>
    <row r="1707" ht="12.75">
      <c r="C1707" s="50">
        <f t="shared" si="27"/>
        <v>0</v>
      </c>
    </row>
    <row r="1708" ht="12.75">
      <c r="C1708" s="50">
        <f t="shared" si="27"/>
        <v>0</v>
      </c>
    </row>
    <row r="1709" ht="12.75">
      <c r="C1709" s="50">
        <f t="shared" si="27"/>
        <v>0</v>
      </c>
    </row>
    <row r="1710" ht="12.75">
      <c r="C1710" s="50">
        <f t="shared" si="27"/>
        <v>0</v>
      </c>
    </row>
    <row r="1711" ht="12.75">
      <c r="C1711" s="50">
        <f t="shared" si="27"/>
        <v>0</v>
      </c>
    </row>
    <row r="1712" ht="12.75">
      <c r="C1712" s="50">
        <f t="shared" si="27"/>
        <v>0</v>
      </c>
    </row>
    <row r="1713" ht="12.75">
      <c r="C1713" s="50">
        <f t="shared" si="27"/>
        <v>0</v>
      </c>
    </row>
    <row r="1714" ht="12.75">
      <c r="C1714" s="50">
        <f t="shared" si="27"/>
        <v>0</v>
      </c>
    </row>
    <row r="1715" ht="12.75">
      <c r="C1715" s="50">
        <f t="shared" si="27"/>
        <v>0</v>
      </c>
    </row>
    <row r="1716" ht="12.75">
      <c r="C1716" s="50">
        <f t="shared" si="27"/>
        <v>0</v>
      </c>
    </row>
    <row r="1717" ht="12.75">
      <c r="C1717" s="50">
        <f t="shared" si="27"/>
        <v>0</v>
      </c>
    </row>
    <row r="1718" ht="12.75">
      <c r="C1718" s="50">
        <f t="shared" si="27"/>
        <v>0</v>
      </c>
    </row>
    <row r="1719" ht="12.75">
      <c r="C1719" s="50">
        <f t="shared" si="27"/>
        <v>0</v>
      </c>
    </row>
    <row r="1720" ht="12.75">
      <c r="C1720" s="50">
        <f t="shared" si="27"/>
        <v>0</v>
      </c>
    </row>
    <row r="1721" ht="12.75">
      <c r="C1721" s="50">
        <f t="shared" si="27"/>
        <v>0</v>
      </c>
    </row>
    <row r="1722" ht="12.75">
      <c r="C1722" s="50">
        <f aca="true" t="shared" si="28" ref="C1722:C1785">A1722</f>
        <v>0</v>
      </c>
    </row>
    <row r="1723" ht="12.75">
      <c r="C1723" s="50">
        <f t="shared" si="28"/>
        <v>0</v>
      </c>
    </row>
    <row r="1724" ht="12.75">
      <c r="C1724" s="50">
        <f t="shared" si="28"/>
        <v>0</v>
      </c>
    </row>
    <row r="1725" ht="12.75">
      <c r="C1725" s="50">
        <f t="shared" si="28"/>
        <v>0</v>
      </c>
    </row>
    <row r="1726" ht="12.75">
      <c r="C1726" s="50">
        <f t="shared" si="28"/>
        <v>0</v>
      </c>
    </row>
    <row r="1727" ht="12.75">
      <c r="C1727" s="50">
        <f t="shared" si="28"/>
        <v>0</v>
      </c>
    </row>
    <row r="1728" ht="12.75">
      <c r="C1728" s="50">
        <f t="shared" si="28"/>
        <v>0</v>
      </c>
    </row>
    <row r="1729" ht="12.75">
      <c r="C1729" s="50">
        <f t="shared" si="28"/>
        <v>0</v>
      </c>
    </row>
    <row r="1730" ht="12.75">
      <c r="C1730" s="50">
        <f t="shared" si="28"/>
        <v>0</v>
      </c>
    </row>
    <row r="1731" ht="12.75">
      <c r="C1731" s="50">
        <f t="shared" si="28"/>
        <v>0</v>
      </c>
    </row>
    <row r="1732" ht="12.75">
      <c r="C1732" s="50">
        <f t="shared" si="28"/>
        <v>0</v>
      </c>
    </row>
    <row r="1733" ht="12.75">
      <c r="C1733" s="50">
        <f t="shared" si="28"/>
        <v>0</v>
      </c>
    </row>
    <row r="1734" ht="12.75">
      <c r="C1734" s="50">
        <f t="shared" si="28"/>
        <v>0</v>
      </c>
    </row>
    <row r="1735" ht="12.75">
      <c r="C1735" s="50">
        <f t="shared" si="28"/>
        <v>0</v>
      </c>
    </row>
    <row r="1736" ht="12.75">
      <c r="C1736" s="50">
        <f t="shared" si="28"/>
        <v>0</v>
      </c>
    </row>
    <row r="1737" ht="12.75">
      <c r="C1737" s="50">
        <f t="shared" si="28"/>
        <v>0</v>
      </c>
    </row>
    <row r="1738" ht="12.75">
      <c r="C1738" s="50">
        <f t="shared" si="28"/>
        <v>0</v>
      </c>
    </row>
    <row r="1739" ht="12.75">
      <c r="C1739" s="50">
        <f t="shared" si="28"/>
        <v>0</v>
      </c>
    </row>
    <row r="1740" ht="12.75">
      <c r="C1740" s="50">
        <f t="shared" si="28"/>
        <v>0</v>
      </c>
    </row>
    <row r="1741" ht="12.75">
      <c r="C1741" s="50">
        <f t="shared" si="28"/>
        <v>0</v>
      </c>
    </row>
    <row r="1742" ht="12.75">
      <c r="C1742" s="50">
        <f t="shared" si="28"/>
        <v>0</v>
      </c>
    </row>
    <row r="1743" ht="12.75">
      <c r="C1743" s="50">
        <f t="shared" si="28"/>
        <v>0</v>
      </c>
    </row>
    <row r="1744" ht="12.75">
      <c r="C1744" s="50">
        <f t="shared" si="28"/>
        <v>0</v>
      </c>
    </row>
    <row r="1745" ht="12.75">
      <c r="C1745" s="50">
        <f t="shared" si="28"/>
        <v>0</v>
      </c>
    </row>
    <row r="1746" ht="12.75">
      <c r="C1746" s="50">
        <f t="shared" si="28"/>
        <v>0</v>
      </c>
    </row>
    <row r="1747" ht="12.75">
      <c r="C1747" s="50">
        <f t="shared" si="28"/>
        <v>0</v>
      </c>
    </row>
    <row r="1748" ht="12.75">
      <c r="C1748" s="50">
        <f t="shared" si="28"/>
        <v>0</v>
      </c>
    </row>
    <row r="1749" ht="12.75">
      <c r="C1749" s="50">
        <f t="shared" si="28"/>
        <v>0</v>
      </c>
    </row>
    <row r="1750" ht="12.75">
      <c r="C1750" s="50">
        <f t="shared" si="28"/>
        <v>0</v>
      </c>
    </row>
    <row r="1751" ht="12.75">
      <c r="C1751" s="50">
        <f t="shared" si="28"/>
        <v>0</v>
      </c>
    </row>
    <row r="1752" ht="12.75">
      <c r="C1752" s="50">
        <f t="shared" si="28"/>
        <v>0</v>
      </c>
    </row>
    <row r="1753" ht="12.75">
      <c r="C1753" s="50">
        <f t="shared" si="28"/>
        <v>0</v>
      </c>
    </row>
    <row r="1754" ht="12.75">
      <c r="C1754" s="50">
        <f t="shared" si="28"/>
        <v>0</v>
      </c>
    </row>
    <row r="1755" ht="12.75">
      <c r="C1755" s="50">
        <f t="shared" si="28"/>
        <v>0</v>
      </c>
    </row>
    <row r="1756" ht="12.75">
      <c r="C1756" s="50">
        <f t="shared" si="28"/>
        <v>0</v>
      </c>
    </row>
    <row r="1757" ht="12.75">
      <c r="C1757" s="50">
        <f t="shared" si="28"/>
        <v>0</v>
      </c>
    </row>
    <row r="1758" ht="12.75">
      <c r="C1758" s="50">
        <f t="shared" si="28"/>
        <v>0</v>
      </c>
    </row>
    <row r="1759" ht="12.75">
      <c r="C1759" s="50">
        <f t="shared" si="28"/>
        <v>0</v>
      </c>
    </row>
    <row r="1760" ht="12.75">
      <c r="C1760" s="50">
        <f t="shared" si="28"/>
        <v>0</v>
      </c>
    </row>
    <row r="1761" ht="12.75">
      <c r="C1761" s="50">
        <f t="shared" si="28"/>
        <v>0</v>
      </c>
    </row>
    <row r="1762" ht="12.75">
      <c r="C1762" s="50">
        <f t="shared" si="28"/>
        <v>0</v>
      </c>
    </row>
    <row r="1763" ht="12.75">
      <c r="C1763" s="50">
        <f t="shared" si="28"/>
        <v>0</v>
      </c>
    </row>
    <row r="1764" ht="12.75">
      <c r="C1764" s="50">
        <f t="shared" si="28"/>
        <v>0</v>
      </c>
    </row>
    <row r="1765" ht="12.75">
      <c r="C1765" s="50">
        <f t="shared" si="28"/>
        <v>0</v>
      </c>
    </row>
    <row r="1766" ht="12.75">
      <c r="C1766" s="50">
        <f t="shared" si="28"/>
        <v>0</v>
      </c>
    </row>
    <row r="1767" ht="12.75">
      <c r="C1767" s="50">
        <f t="shared" si="28"/>
        <v>0</v>
      </c>
    </row>
    <row r="1768" ht="12.75">
      <c r="C1768" s="50">
        <f t="shared" si="28"/>
        <v>0</v>
      </c>
    </row>
    <row r="1769" ht="12.75">
      <c r="C1769" s="50">
        <f t="shared" si="28"/>
        <v>0</v>
      </c>
    </row>
    <row r="1770" ht="12.75">
      <c r="C1770" s="50">
        <f t="shared" si="28"/>
        <v>0</v>
      </c>
    </row>
    <row r="1771" ht="12.75">
      <c r="C1771" s="50">
        <f t="shared" si="28"/>
        <v>0</v>
      </c>
    </row>
    <row r="1772" ht="12.75">
      <c r="C1772" s="50">
        <f t="shared" si="28"/>
        <v>0</v>
      </c>
    </row>
    <row r="1773" ht="12.75">
      <c r="C1773" s="50">
        <f t="shared" si="28"/>
        <v>0</v>
      </c>
    </row>
    <row r="1774" ht="12.75">
      <c r="C1774" s="50">
        <f t="shared" si="28"/>
        <v>0</v>
      </c>
    </row>
    <row r="1775" ht="12.75">
      <c r="C1775" s="50">
        <f t="shared" si="28"/>
        <v>0</v>
      </c>
    </row>
    <row r="1776" ht="12.75">
      <c r="C1776" s="50">
        <f t="shared" si="28"/>
        <v>0</v>
      </c>
    </row>
    <row r="1777" ht="12.75">
      <c r="C1777" s="50">
        <f t="shared" si="28"/>
        <v>0</v>
      </c>
    </row>
    <row r="1778" ht="12.75">
      <c r="C1778" s="50">
        <f t="shared" si="28"/>
        <v>0</v>
      </c>
    </row>
    <row r="1779" ht="12.75">
      <c r="C1779" s="50">
        <f t="shared" si="28"/>
        <v>0</v>
      </c>
    </row>
    <row r="1780" ht="12.75">
      <c r="C1780" s="50">
        <f t="shared" si="28"/>
        <v>0</v>
      </c>
    </row>
    <row r="1781" ht="12.75">
      <c r="C1781" s="50">
        <f t="shared" si="28"/>
        <v>0</v>
      </c>
    </row>
    <row r="1782" ht="12.75">
      <c r="C1782" s="50">
        <f t="shared" si="28"/>
        <v>0</v>
      </c>
    </row>
    <row r="1783" ht="12.75">
      <c r="C1783" s="50">
        <f t="shared" si="28"/>
        <v>0</v>
      </c>
    </row>
    <row r="1784" ht="12.75">
      <c r="C1784" s="50">
        <f t="shared" si="28"/>
        <v>0</v>
      </c>
    </row>
    <row r="1785" ht="12.75">
      <c r="C1785" s="50">
        <f t="shared" si="28"/>
        <v>0</v>
      </c>
    </row>
    <row r="1786" ht="12.75">
      <c r="C1786" s="50">
        <f aca="true" t="shared" si="29" ref="C1786:C1849">A1786</f>
        <v>0</v>
      </c>
    </row>
    <row r="1787" ht="12.75">
      <c r="C1787" s="50">
        <f t="shared" si="29"/>
        <v>0</v>
      </c>
    </row>
    <row r="1788" ht="12.75">
      <c r="C1788" s="50">
        <f t="shared" si="29"/>
        <v>0</v>
      </c>
    </row>
    <row r="1789" ht="12.75">
      <c r="C1789" s="50">
        <f t="shared" si="29"/>
        <v>0</v>
      </c>
    </row>
    <row r="1790" ht="12.75">
      <c r="C1790" s="50">
        <f t="shared" si="29"/>
        <v>0</v>
      </c>
    </row>
    <row r="1791" ht="12.75">
      <c r="C1791" s="50">
        <f t="shared" si="29"/>
        <v>0</v>
      </c>
    </row>
    <row r="1792" ht="12.75">
      <c r="C1792" s="50">
        <f t="shared" si="29"/>
        <v>0</v>
      </c>
    </row>
    <row r="1793" ht="12.75">
      <c r="C1793" s="50">
        <f t="shared" si="29"/>
        <v>0</v>
      </c>
    </row>
    <row r="1794" ht="12.75">
      <c r="C1794" s="50">
        <f t="shared" si="29"/>
        <v>0</v>
      </c>
    </row>
    <row r="1795" ht="12.75">
      <c r="C1795" s="50">
        <f t="shared" si="29"/>
        <v>0</v>
      </c>
    </row>
    <row r="1796" ht="12.75">
      <c r="C1796" s="50">
        <f t="shared" si="29"/>
        <v>0</v>
      </c>
    </row>
    <row r="1797" ht="12.75">
      <c r="C1797" s="50">
        <f t="shared" si="29"/>
        <v>0</v>
      </c>
    </row>
    <row r="1798" ht="12.75">
      <c r="C1798" s="50">
        <f t="shared" si="29"/>
        <v>0</v>
      </c>
    </row>
    <row r="1799" ht="12.75">
      <c r="C1799" s="50">
        <f t="shared" si="29"/>
        <v>0</v>
      </c>
    </row>
    <row r="1800" ht="12.75">
      <c r="C1800" s="50">
        <f t="shared" si="29"/>
        <v>0</v>
      </c>
    </row>
    <row r="1801" ht="12.75">
      <c r="C1801" s="50">
        <f t="shared" si="29"/>
        <v>0</v>
      </c>
    </row>
    <row r="1802" ht="12.75">
      <c r="C1802" s="50">
        <f t="shared" si="29"/>
        <v>0</v>
      </c>
    </row>
    <row r="1803" ht="12.75">
      <c r="C1803" s="50">
        <f t="shared" si="29"/>
        <v>0</v>
      </c>
    </row>
    <row r="1804" ht="12.75">
      <c r="C1804" s="50">
        <f t="shared" si="29"/>
        <v>0</v>
      </c>
    </row>
    <row r="1805" ht="12.75">
      <c r="C1805" s="50">
        <f t="shared" si="29"/>
        <v>0</v>
      </c>
    </row>
    <row r="1806" ht="12.75">
      <c r="C1806" s="50">
        <f t="shared" si="29"/>
        <v>0</v>
      </c>
    </row>
    <row r="1807" ht="12.75">
      <c r="C1807" s="50">
        <f t="shared" si="29"/>
        <v>0</v>
      </c>
    </row>
    <row r="1808" ht="12.75">
      <c r="C1808" s="50">
        <f t="shared" si="29"/>
        <v>0</v>
      </c>
    </row>
    <row r="1809" ht="12.75">
      <c r="C1809" s="50">
        <f t="shared" si="29"/>
        <v>0</v>
      </c>
    </row>
    <row r="1810" ht="12.75">
      <c r="C1810" s="50">
        <f t="shared" si="29"/>
        <v>0</v>
      </c>
    </row>
    <row r="1811" ht="12.75">
      <c r="C1811" s="50">
        <f t="shared" si="29"/>
        <v>0</v>
      </c>
    </row>
    <row r="1812" ht="12.75">
      <c r="C1812" s="50">
        <f t="shared" si="29"/>
        <v>0</v>
      </c>
    </row>
    <row r="1813" ht="12.75">
      <c r="C1813" s="50">
        <f t="shared" si="29"/>
        <v>0</v>
      </c>
    </row>
    <row r="1814" ht="12.75">
      <c r="C1814" s="50">
        <f t="shared" si="29"/>
        <v>0</v>
      </c>
    </row>
    <row r="1815" ht="12.75">
      <c r="C1815" s="50">
        <f t="shared" si="29"/>
        <v>0</v>
      </c>
    </row>
    <row r="1816" ht="12.75">
      <c r="C1816" s="50">
        <f t="shared" si="29"/>
        <v>0</v>
      </c>
    </row>
    <row r="1817" ht="12.75">
      <c r="C1817" s="50">
        <f t="shared" si="29"/>
        <v>0</v>
      </c>
    </row>
    <row r="1818" ht="12.75">
      <c r="C1818" s="50">
        <f t="shared" si="29"/>
        <v>0</v>
      </c>
    </row>
    <row r="1819" ht="12.75">
      <c r="C1819" s="50">
        <f t="shared" si="29"/>
        <v>0</v>
      </c>
    </row>
    <row r="1820" ht="12.75">
      <c r="C1820" s="50">
        <f t="shared" si="29"/>
        <v>0</v>
      </c>
    </row>
    <row r="1821" ht="12.75">
      <c r="C1821" s="50">
        <f t="shared" si="29"/>
        <v>0</v>
      </c>
    </row>
    <row r="1822" ht="12.75">
      <c r="C1822" s="50">
        <f t="shared" si="29"/>
        <v>0</v>
      </c>
    </row>
    <row r="1823" ht="12.75">
      <c r="C1823" s="50">
        <f t="shared" si="29"/>
        <v>0</v>
      </c>
    </row>
    <row r="1824" ht="12.75">
      <c r="C1824" s="50">
        <f t="shared" si="29"/>
        <v>0</v>
      </c>
    </row>
    <row r="1825" ht="12.75">
      <c r="C1825" s="50">
        <f t="shared" si="29"/>
        <v>0</v>
      </c>
    </row>
    <row r="1826" ht="12.75">
      <c r="C1826" s="50">
        <f t="shared" si="29"/>
        <v>0</v>
      </c>
    </row>
    <row r="1827" ht="12.75">
      <c r="C1827" s="50">
        <f t="shared" si="29"/>
        <v>0</v>
      </c>
    </row>
    <row r="1828" ht="12.75">
      <c r="C1828" s="50">
        <f t="shared" si="29"/>
        <v>0</v>
      </c>
    </row>
    <row r="1829" ht="12.75">
      <c r="C1829" s="50">
        <f t="shared" si="29"/>
        <v>0</v>
      </c>
    </row>
    <row r="1830" ht="12.75">
      <c r="C1830" s="50">
        <f t="shared" si="29"/>
        <v>0</v>
      </c>
    </row>
    <row r="1831" ht="12.75">
      <c r="C1831" s="50">
        <f t="shared" si="29"/>
        <v>0</v>
      </c>
    </row>
    <row r="1832" ht="12.75">
      <c r="C1832" s="50">
        <f t="shared" si="29"/>
        <v>0</v>
      </c>
    </row>
    <row r="1833" ht="12.75">
      <c r="C1833" s="50">
        <f t="shared" si="29"/>
        <v>0</v>
      </c>
    </row>
    <row r="1834" ht="12.75">
      <c r="C1834" s="50">
        <f t="shared" si="29"/>
        <v>0</v>
      </c>
    </row>
    <row r="1835" ht="12.75">
      <c r="C1835" s="50">
        <f t="shared" si="29"/>
        <v>0</v>
      </c>
    </row>
    <row r="1836" ht="12.75">
      <c r="C1836" s="50">
        <f t="shared" si="29"/>
        <v>0</v>
      </c>
    </row>
    <row r="1837" ht="12.75">
      <c r="C1837" s="50">
        <f t="shared" si="29"/>
        <v>0</v>
      </c>
    </row>
    <row r="1838" ht="12.75">
      <c r="C1838" s="50">
        <f t="shared" si="29"/>
        <v>0</v>
      </c>
    </row>
    <row r="1839" ht="12.75">
      <c r="C1839" s="50">
        <f t="shared" si="29"/>
        <v>0</v>
      </c>
    </row>
    <row r="1840" ht="12.75">
      <c r="C1840" s="50">
        <f t="shared" si="29"/>
        <v>0</v>
      </c>
    </row>
    <row r="1841" ht="12.75">
      <c r="C1841" s="50">
        <f t="shared" si="29"/>
        <v>0</v>
      </c>
    </row>
    <row r="1842" ht="12.75">
      <c r="C1842" s="50">
        <f t="shared" si="29"/>
        <v>0</v>
      </c>
    </row>
    <row r="1843" ht="12.75">
      <c r="C1843" s="50">
        <f t="shared" si="29"/>
        <v>0</v>
      </c>
    </row>
    <row r="1844" ht="12.75">
      <c r="C1844" s="50">
        <f t="shared" si="29"/>
        <v>0</v>
      </c>
    </row>
    <row r="1845" ht="12.75">
      <c r="C1845" s="50">
        <f t="shared" si="29"/>
        <v>0</v>
      </c>
    </row>
    <row r="1846" ht="12.75">
      <c r="C1846" s="50">
        <f t="shared" si="29"/>
        <v>0</v>
      </c>
    </row>
    <row r="1847" ht="12.75">
      <c r="C1847" s="50">
        <f t="shared" si="29"/>
        <v>0</v>
      </c>
    </row>
    <row r="1848" ht="12.75">
      <c r="C1848" s="50">
        <f t="shared" si="29"/>
        <v>0</v>
      </c>
    </row>
    <row r="1849" ht="12.75">
      <c r="C1849" s="50">
        <f t="shared" si="29"/>
        <v>0</v>
      </c>
    </row>
    <row r="1850" ht="12.75">
      <c r="C1850" s="50">
        <f aca="true" t="shared" si="30" ref="C1850:C1913">A1850</f>
        <v>0</v>
      </c>
    </row>
    <row r="1851" ht="12.75">
      <c r="C1851" s="50">
        <f t="shared" si="30"/>
        <v>0</v>
      </c>
    </row>
    <row r="1852" ht="12.75">
      <c r="C1852" s="50">
        <f t="shared" si="30"/>
        <v>0</v>
      </c>
    </row>
    <row r="1853" ht="12.75">
      <c r="C1853" s="50">
        <f t="shared" si="30"/>
        <v>0</v>
      </c>
    </row>
    <row r="1854" ht="12.75">
      <c r="C1854" s="50">
        <f t="shared" si="30"/>
        <v>0</v>
      </c>
    </row>
    <row r="1855" ht="12.75">
      <c r="C1855" s="50">
        <f t="shared" si="30"/>
        <v>0</v>
      </c>
    </row>
    <row r="1856" ht="12.75">
      <c r="C1856" s="50">
        <f t="shared" si="30"/>
        <v>0</v>
      </c>
    </row>
    <row r="1857" ht="12.75">
      <c r="C1857" s="50">
        <f t="shared" si="30"/>
        <v>0</v>
      </c>
    </row>
    <row r="1858" ht="12.75">
      <c r="C1858" s="50">
        <f t="shared" si="30"/>
        <v>0</v>
      </c>
    </row>
    <row r="1859" ht="12.75">
      <c r="C1859" s="50">
        <f t="shared" si="30"/>
        <v>0</v>
      </c>
    </row>
    <row r="1860" ht="12.75">
      <c r="C1860" s="50">
        <f t="shared" si="30"/>
        <v>0</v>
      </c>
    </row>
    <row r="1861" ht="12.75">
      <c r="C1861" s="50">
        <f t="shared" si="30"/>
        <v>0</v>
      </c>
    </row>
    <row r="1862" ht="12.75">
      <c r="C1862" s="50">
        <f t="shared" si="30"/>
        <v>0</v>
      </c>
    </row>
    <row r="1863" ht="12.75">
      <c r="C1863" s="50">
        <f t="shared" si="30"/>
        <v>0</v>
      </c>
    </row>
    <row r="1864" ht="12.75">
      <c r="C1864" s="50">
        <f t="shared" si="30"/>
        <v>0</v>
      </c>
    </row>
    <row r="1865" ht="12.75">
      <c r="C1865" s="50">
        <f t="shared" si="30"/>
        <v>0</v>
      </c>
    </row>
    <row r="1866" ht="12.75">
      <c r="C1866" s="50">
        <f t="shared" si="30"/>
        <v>0</v>
      </c>
    </row>
    <row r="1867" ht="12.75">
      <c r="C1867" s="50">
        <f t="shared" si="30"/>
        <v>0</v>
      </c>
    </row>
    <row r="1868" ht="12.75">
      <c r="C1868" s="50">
        <f t="shared" si="30"/>
        <v>0</v>
      </c>
    </row>
    <row r="1869" ht="12.75">
      <c r="C1869" s="50">
        <f t="shared" si="30"/>
        <v>0</v>
      </c>
    </row>
    <row r="1870" ht="12.75">
      <c r="C1870" s="50">
        <f t="shared" si="30"/>
        <v>0</v>
      </c>
    </row>
    <row r="1871" ht="12.75">
      <c r="C1871" s="50">
        <f t="shared" si="30"/>
        <v>0</v>
      </c>
    </row>
    <row r="1872" ht="12.75">
      <c r="C1872" s="50">
        <f t="shared" si="30"/>
        <v>0</v>
      </c>
    </row>
    <row r="1873" ht="12.75">
      <c r="C1873" s="50">
        <f t="shared" si="30"/>
        <v>0</v>
      </c>
    </row>
    <row r="1874" ht="12.75">
      <c r="C1874" s="50">
        <f t="shared" si="30"/>
        <v>0</v>
      </c>
    </row>
    <row r="1875" ht="12.75">
      <c r="C1875" s="50">
        <f t="shared" si="30"/>
        <v>0</v>
      </c>
    </row>
    <row r="1876" ht="12.75">
      <c r="C1876" s="50">
        <f t="shared" si="30"/>
        <v>0</v>
      </c>
    </row>
    <row r="1877" ht="12.75">
      <c r="C1877" s="50">
        <f t="shared" si="30"/>
        <v>0</v>
      </c>
    </row>
    <row r="1878" ht="12.75">
      <c r="C1878" s="50">
        <f t="shared" si="30"/>
        <v>0</v>
      </c>
    </row>
    <row r="1879" ht="12.75">
      <c r="C1879" s="50">
        <f t="shared" si="30"/>
        <v>0</v>
      </c>
    </row>
    <row r="1880" ht="12.75">
      <c r="C1880" s="50">
        <f t="shared" si="30"/>
        <v>0</v>
      </c>
    </row>
    <row r="1881" ht="12.75">
      <c r="C1881" s="50">
        <f t="shared" si="30"/>
        <v>0</v>
      </c>
    </row>
    <row r="1882" ht="12.75">
      <c r="C1882" s="50">
        <f t="shared" si="30"/>
        <v>0</v>
      </c>
    </row>
    <row r="1883" ht="12.75">
      <c r="C1883" s="50">
        <f t="shared" si="30"/>
        <v>0</v>
      </c>
    </row>
    <row r="1884" ht="12.75">
      <c r="C1884" s="50">
        <f t="shared" si="30"/>
        <v>0</v>
      </c>
    </row>
    <row r="1885" ht="12.75">
      <c r="C1885" s="50">
        <f t="shared" si="30"/>
        <v>0</v>
      </c>
    </row>
    <row r="1886" ht="12.75">
      <c r="C1886" s="50">
        <f t="shared" si="30"/>
        <v>0</v>
      </c>
    </row>
    <row r="1887" ht="12.75">
      <c r="C1887" s="50">
        <f t="shared" si="30"/>
        <v>0</v>
      </c>
    </row>
    <row r="1888" ht="12.75">
      <c r="C1888" s="50">
        <f t="shared" si="30"/>
        <v>0</v>
      </c>
    </row>
    <row r="1889" ht="12.75">
      <c r="C1889" s="50">
        <f t="shared" si="30"/>
        <v>0</v>
      </c>
    </row>
    <row r="1890" ht="12.75">
      <c r="C1890" s="50">
        <f t="shared" si="30"/>
        <v>0</v>
      </c>
    </row>
    <row r="1891" ht="12.75">
      <c r="C1891" s="50">
        <f t="shared" si="30"/>
        <v>0</v>
      </c>
    </row>
    <row r="1892" ht="12.75">
      <c r="C1892" s="50">
        <f t="shared" si="30"/>
        <v>0</v>
      </c>
    </row>
    <row r="1893" ht="12.75">
      <c r="C1893" s="50">
        <f t="shared" si="30"/>
        <v>0</v>
      </c>
    </row>
    <row r="1894" ht="12.75">
      <c r="C1894" s="50">
        <f t="shared" si="30"/>
        <v>0</v>
      </c>
    </row>
    <row r="1895" ht="12.75">
      <c r="C1895" s="50">
        <f t="shared" si="30"/>
        <v>0</v>
      </c>
    </row>
    <row r="1896" ht="12.75">
      <c r="C1896" s="50">
        <f t="shared" si="30"/>
        <v>0</v>
      </c>
    </row>
    <row r="1897" ht="12.75">
      <c r="C1897" s="50">
        <f t="shared" si="30"/>
        <v>0</v>
      </c>
    </row>
    <row r="1898" ht="12.75">
      <c r="C1898" s="50">
        <f t="shared" si="30"/>
        <v>0</v>
      </c>
    </row>
    <row r="1899" ht="12.75">
      <c r="C1899" s="50">
        <f t="shared" si="30"/>
        <v>0</v>
      </c>
    </row>
    <row r="1900" ht="12.75">
      <c r="C1900" s="50">
        <f t="shared" si="30"/>
        <v>0</v>
      </c>
    </row>
    <row r="1901" ht="12.75">
      <c r="C1901" s="50">
        <f t="shared" si="30"/>
        <v>0</v>
      </c>
    </row>
    <row r="1902" ht="12.75">
      <c r="C1902" s="50">
        <f t="shared" si="30"/>
        <v>0</v>
      </c>
    </row>
    <row r="1903" ht="12.75">
      <c r="C1903" s="50">
        <f t="shared" si="30"/>
        <v>0</v>
      </c>
    </row>
    <row r="1904" ht="12.75">
      <c r="C1904" s="50">
        <f t="shared" si="30"/>
        <v>0</v>
      </c>
    </row>
    <row r="1905" ht="12.75">
      <c r="C1905" s="50">
        <f t="shared" si="30"/>
        <v>0</v>
      </c>
    </row>
    <row r="1906" ht="12.75">
      <c r="C1906" s="50">
        <f t="shared" si="30"/>
        <v>0</v>
      </c>
    </row>
    <row r="1907" ht="12.75">
      <c r="C1907" s="50">
        <f t="shared" si="30"/>
        <v>0</v>
      </c>
    </row>
    <row r="1908" ht="12.75">
      <c r="C1908" s="50">
        <f t="shared" si="30"/>
        <v>0</v>
      </c>
    </row>
    <row r="1909" ht="12.75">
      <c r="C1909" s="50">
        <f t="shared" si="30"/>
        <v>0</v>
      </c>
    </row>
    <row r="1910" ht="12.75">
      <c r="C1910" s="50">
        <f t="shared" si="30"/>
        <v>0</v>
      </c>
    </row>
    <row r="1911" ht="12.75">
      <c r="C1911" s="50">
        <f t="shared" si="30"/>
        <v>0</v>
      </c>
    </row>
    <row r="1912" ht="12.75">
      <c r="C1912" s="50">
        <f t="shared" si="30"/>
        <v>0</v>
      </c>
    </row>
    <row r="1913" ht="12.75">
      <c r="C1913" s="50">
        <f t="shared" si="30"/>
        <v>0</v>
      </c>
    </row>
    <row r="1914" ht="12.75">
      <c r="C1914" s="50">
        <f aca="true" t="shared" si="31" ref="C1914:C1977">A1914</f>
        <v>0</v>
      </c>
    </row>
    <row r="1915" ht="12.75">
      <c r="C1915" s="50">
        <f t="shared" si="31"/>
        <v>0</v>
      </c>
    </row>
    <row r="1916" ht="12.75">
      <c r="C1916" s="50">
        <f t="shared" si="31"/>
        <v>0</v>
      </c>
    </row>
    <row r="1917" ht="12.75">
      <c r="C1917" s="50">
        <f t="shared" si="31"/>
        <v>0</v>
      </c>
    </row>
    <row r="1918" ht="12.75">
      <c r="C1918" s="50">
        <f t="shared" si="31"/>
        <v>0</v>
      </c>
    </row>
    <row r="1919" ht="12.75">
      <c r="C1919" s="50">
        <f t="shared" si="31"/>
        <v>0</v>
      </c>
    </row>
    <row r="1920" ht="12.75">
      <c r="C1920" s="50">
        <f t="shared" si="31"/>
        <v>0</v>
      </c>
    </row>
    <row r="1921" ht="12.75">
      <c r="C1921" s="50">
        <f t="shared" si="31"/>
        <v>0</v>
      </c>
    </row>
    <row r="1922" ht="12.75">
      <c r="C1922" s="50">
        <f t="shared" si="31"/>
        <v>0</v>
      </c>
    </row>
    <row r="1923" ht="12.75">
      <c r="C1923" s="50">
        <f t="shared" si="31"/>
        <v>0</v>
      </c>
    </row>
    <row r="1924" ht="12.75">
      <c r="C1924" s="50">
        <f t="shared" si="31"/>
        <v>0</v>
      </c>
    </row>
    <row r="1925" ht="12.75">
      <c r="C1925" s="50">
        <f t="shared" si="31"/>
        <v>0</v>
      </c>
    </row>
    <row r="1926" ht="12.75">
      <c r="C1926" s="50">
        <f t="shared" si="31"/>
        <v>0</v>
      </c>
    </row>
    <row r="1927" ht="12.75">
      <c r="C1927" s="50">
        <f t="shared" si="31"/>
        <v>0</v>
      </c>
    </row>
    <row r="1928" ht="12.75">
      <c r="C1928" s="50">
        <f t="shared" si="31"/>
        <v>0</v>
      </c>
    </row>
    <row r="1929" ht="12.75">
      <c r="C1929" s="50">
        <f t="shared" si="31"/>
        <v>0</v>
      </c>
    </row>
    <row r="1930" ht="12.75">
      <c r="C1930" s="50">
        <f t="shared" si="31"/>
        <v>0</v>
      </c>
    </row>
    <row r="1931" ht="12.75">
      <c r="C1931" s="50">
        <f t="shared" si="31"/>
        <v>0</v>
      </c>
    </row>
    <row r="1932" ht="12.75">
      <c r="C1932" s="50">
        <f t="shared" si="31"/>
        <v>0</v>
      </c>
    </row>
    <row r="1933" ht="12.75">
      <c r="C1933" s="50">
        <f t="shared" si="31"/>
        <v>0</v>
      </c>
    </row>
    <row r="1934" ht="12.75">
      <c r="C1934" s="50">
        <f t="shared" si="31"/>
        <v>0</v>
      </c>
    </row>
    <row r="1935" ht="12.75">
      <c r="C1935" s="50">
        <f t="shared" si="31"/>
        <v>0</v>
      </c>
    </row>
    <row r="1936" ht="12.75">
      <c r="C1936" s="50">
        <f t="shared" si="31"/>
        <v>0</v>
      </c>
    </row>
    <row r="1937" ht="12.75">
      <c r="C1937" s="50">
        <f t="shared" si="31"/>
        <v>0</v>
      </c>
    </row>
    <row r="1938" ht="12.75">
      <c r="C1938" s="50">
        <f t="shared" si="31"/>
        <v>0</v>
      </c>
    </row>
    <row r="1939" ht="12.75">
      <c r="C1939" s="50">
        <f t="shared" si="31"/>
        <v>0</v>
      </c>
    </row>
    <row r="1940" ht="12.75">
      <c r="C1940" s="50">
        <f t="shared" si="31"/>
        <v>0</v>
      </c>
    </row>
    <row r="1941" ht="12.75">
      <c r="C1941" s="50">
        <f t="shared" si="31"/>
        <v>0</v>
      </c>
    </row>
    <row r="1942" ht="12.75">
      <c r="C1942" s="50">
        <f t="shared" si="31"/>
        <v>0</v>
      </c>
    </row>
    <row r="1943" ht="12.75">
      <c r="C1943" s="50">
        <f t="shared" si="31"/>
        <v>0</v>
      </c>
    </row>
    <row r="1944" ht="12.75">
      <c r="C1944" s="50">
        <f t="shared" si="31"/>
        <v>0</v>
      </c>
    </row>
    <row r="1945" ht="12.75">
      <c r="C1945" s="50">
        <f t="shared" si="31"/>
        <v>0</v>
      </c>
    </row>
    <row r="1946" ht="12.75">
      <c r="C1946" s="50">
        <f t="shared" si="31"/>
        <v>0</v>
      </c>
    </row>
    <row r="1947" ht="12.75">
      <c r="C1947" s="50">
        <f t="shared" si="31"/>
        <v>0</v>
      </c>
    </row>
    <row r="1948" ht="12.75">
      <c r="C1948" s="50">
        <f t="shared" si="31"/>
        <v>0</v>
      </c>
    </row>
    <row r="1949" ht="12.75">
      <c r="C1949" s="50">
        <f t="shared" si="31"/>
        <v>0</v>
      </c>
    </row>
    <row r="1950" ht="12.75">
      <c r="C1950" s="50">
        <f t="shared" si="31"/>
        <v>0</v>
      </c>
    </row>
    <row r="1951" ht="12.75">
      <c r="C1951" s="50">
        <f t="shared" si="31"/>
        <v>0</v>
      </c>
    </row>
    <row r="1952" ht="12.75">
      <c r="C1952" s="50">
        <f t="shared" si="31"/>
        <v>0</v>
      </c>
    </row>
    <row r="1953" ht="12.75">
      <c r="C1953" s="50">
        <f t="shared" si="31"/>
        <v>0</v>
      </c>
    </row>
    <row r="1954" ht="12.75">
      <c r="C1954" s="50">
        <f t="shared" si="31"/>
        <v>0</v>
      </c>
    </row>
    <row r="1955" ht="12.75">
      <c r="C1955" s="50">
        <f t="shared" si="31"/>
        <v>0</v>
      </c>
    </row>
    <row r="1956" ht="12.75">
      <c r="C1956" s="50">
        <f t="shared" si="31"/>
        <v>0</v>
      </c>
    </row>
    <row r="1957" ht="12.75">
      <c r="C1957" s="50">
        <f t="shared" si="31"/>
        <v>0</v>
      </c>
    </row>
    <row r="1958" ht="12.75">
      <c r="C1958" s="50">
        <f t="shared" si="31"/>
        <v>0</v>
      </c>
    </row>
    <row r="1959" ht="12.75">
      <c r="C1959" s="50">
        <f t="shared" si="31"/>
        <v>0</v>
      </c>
    </row>
    <row r="1960" ht="12.75">
      <c r="C1960" s="50">
        <f t="shared" si="31"/>
        <v>0</v>
      </c>
    </row>
    <row r="1961" ht="12.75">
      <c r="C1961" s="50">
        <f t="shared" si="31"/>
        <v>0</v>
      </c>
    </row>
    <row r="1962" ht="12.75">
      <c r="C1962" s="50">
        <f t="shared" si="31"/>
        <v>0</v>
      </c>
    </row>
    <row r="1963" ht="12.75">
      <c r="C1963" s="50">
        <f t="shared" si="31"/>
        <v>0</v>
      </c>
    </row>
    <row r="1964" ht="12.75">
      <c r="C1964" s="50">
        <f t="shared" si="31"/>
        <v>0</v>
      </c>
    </row>
    <row r="1965" ht="12.75">
      <c r="C1965" s="50">
        <f t="shared" si="31"/>
        <v>0</v>
      </c>
    </row>
    <row r="1966" ht="12.75">
      <c r="C1966" s="50">
        <f t="shared" si="31"/>
        <v>0</v>
      </c>
    </row>
    <row r="1967" ht="12.75">
      <c r="C1967" s="50">
        <f t="shared" si="31"/>
        <v>0</v>
      </c>
    </row>
    <row r="1968" ht="12.75">
      <c r="C1968" s="50">
        <f t="shared" si="31"/>
        <v>0</v>
      </c>
    </row>
    <row r="1969" ht="12.75">
      <c r="C1969" s="50">
        <f t="shared" si="31"/>
        <v>0</v>
      </c>
    </row>
    <row r="1970" ht="12.75">
      <c r="C1970" s="50">
        <f t="shared" si="31"/>
        <v>0</v>
      </c>
    </row>
    <row r="1971" ht="12.75">
      <c r="C1971" s="50">
        <f t="shared" si="31"/>
        <v>0</v>
      </c>
    </row>
    <row r="1972" ht="12.75">
      <c r="C1972" s="50">
        <f t="shared" si="31"/>
        <v>0</v>
      </c>
    </row>
    <row r="1973" ht="12.75">
      <c r="C1973" s="50">
        <f t="shared" si="31"/>
        <v>0</v>
      </c>
    </row>
    <row r="1974" ht="12.75">
      <c r="C1974" s="50">
        <f t="shared" si="31"/>
        <v>0</v>
      </c>
    </row>
    <row r="1975" ht="12.75">
      <c r="C1975" s="50">
        <f t="shared" si="31"/>
        <v>0</v>
      </c>
    </row>
    <row r="1976" ht="12.75">
      <c r="C1976" s="50">
        <f t="shared" si="31"/>
        <v>0</v>
      </c>
    </row>
    <row r="1977" ht="12.75">
      <c r="C1977" s="50">
        <f t="shared" si="31"/>
        <v>0</v>
      </c>
    </row>
    <row r="1978" ht="12.75">
      <c r="C1978" s="50">
        <f aca="true" t="shared" si="32" ref="C1978:C2041">A1978</f>
        <v>0</v>
      </c>
    </row>
    <row r="1979" ht="12.75">
      <c r="C1979" s="50">
        <f t="shared" si="32"/>
        <v>0</v>
      </c>
    </row>
    <row r="1980" ht="12.75">
      <c r="C1980" s="50">
        <f t="shared" si="32"/>
        <v>0</v>
      </c>
    </row>
    <row r="1981" ht="12.75">
      <c r="C1981" s="50">
        <f t="shared" si="32"/>
        <v>0</v>
      </c>
    </row>
    <row r="1982" ht="12.75">
      <c r="C1982" s="50">
        <f t="shared" si="32"/>
        <v>0</v>
      </c>
    </row>
    <row r="1983" ht="12.75">
      <c r="C1983" s="50">
        <f t="shared" si="32"/>
        <v>0</v>
      </c>
    </row>
    <row r="1984" ht="12.75">
      <c r="C1984" s="50">
        <f t="shared" si="32"/>
        <v>0</v>
      </c>
    </row>
    <row r="1985" ht="12.75">
      <c r="C1985" s="50">
        <f t="shared" si="32"/>
        <v>0</v>
      </c>
    </row>
    <row r="1986" ht="12.75">
      <c r="C1986" s="50">
        <f t="shared" si="32"/>
        <v>0</v>
      </c>
    </row>
    <row r="1987" ht="12.75">
      <c r="C1987" s="50">
        <f t="shared" si="32"/>
        <v>0</v>
      </c>
    </row>
    <row r="1988" ht="12.75">
      <c r="C1988" s="50">
        <f t="shared" si="32"/>
        <v>0</v>
      </c>
    </row>
    <row r="1989" ht="12.75">
      <c r="C1989" s="50">
        <f t="shared" si="32"/>
        <v>0</v>
      </c>
    </row>
    <row r="1990" ht="12.75">
      <c r="C1990" s="50">
        <f t="shared" si="32"/>
        <v>0</v>
      </c>
    </row>
    <row r="1991" ht="12.75">
      <c r="C1991" s="50">
        <f t="shared" si="32"/>
        <v>0</v>
      </c>
    </row>
    <row r="1992" ht="12.75">
      <c r="C1992" s="50">
        <f t="shared" si="32"/>
        <v>0</v>
      </c>
    </row>
    <row r="1993" ht="12.75">
      <c r="C1993" s="50">
        <f t="shared" si="32"/>
        <v>0</v>
      </c>
    </row>
    <row r="1994" ht="12.75">
      <c r="C1994" s="50">
        <f t="shared" si="32"/>
        <v>0</v>
      </c>
    </row>
    <row r="1995" ht="12.75">
      <c r="C1995" s="50">
        <f t="shared" si="32"/>
        <v>0</v>
      </c>
    </row>
    <row r="1996" ht="12.75">
      <c r="C1996" s="50">
        <f t="shared" si="32"/>
        <v>0</v>
      </c>
    </row>
    <row r="1997" ht="12.75">
      <c r="C1997" s="50">
        <f t="shared" si="32"/>
        <v>0</v>
      </c>
    </row>
    <row r="1998" ht="12.75">
      <c r="C1998" s="50">
        <f t="shared" si="32"/>
        <v>0</v>
      </c>
    </row>
    <row r="1999" ht="12.75">
      <c r="C1999" s="50">
        <f t="shared" si="32"/>
        <v>0</v>
      </c>
    </row>
    <row r="2000" ht="12.75">
      <c r="C2000" s="50">
        <f t="shared" si="32"/>
        <v>0</v>
      </c>
    </row>
    <row r="2001" ht="12.75">
      <c r="C2001" s="50">
        <f t="shared" si="32"/>
        <v>0</v>
      </c>
    </row>
    <row r="2002" ht="12.75">
      <c r="C2002" s="50">
        <f t="shared" si="32"/>
        <v>0</v>
      </c>
    </row>
    <row r="2003" ht="12.75">
      <c r="C2003" s="50">
        <f t="shared" si="32"/>
        <v>0</v>
      </c>
    </row>
    <row r="2004" ht="12.75">
      <c r="C2004" s="50">
        <f t="shared" si="32"/>
        <v>0</v>
      </c>
    </row>
    <row r="2005" ht="12.75">
      <c r="C2005" s="50">
        <f t="shared" si="32"/>
        <v>0</v>
      </c>
    </row>
    <row r="2006" ht="12.75">
      <c r="C2006" s="50">
        <f t="shared" si="32"/>
        <v>0</v>
      </c>
    </row>
    <row r="2007" ht="12.75">
      <c r="C2007" s="50">
        <f t="shared" si="32"/>
        <v>0</v>
      </c>
    </row>
    <row r="2008" ht="12.75">
      <c r="C2008" s="50">
        <f t="shared" si="32"/>
        <v>0</v>
      </c>
    </row>
    <row r="2009" ht="12.75">
      <c r="C2009" s="50">
        <f t="shared" si="32"/>
        <v>0</v>
      </c>
    </row>
    <row r="2010" ht="12.75">
      <c r="C2010" s="50">
        <f t="shared" si="32"/>
        <v>0</v>
      </c>
    </row>
    <row r="2011" ht="12.75">
      <c r="C2011" s="50">
        <f t="shared" si="32"/>
        <v>0</v>
      </c>
    </row>
    <row r="2012" ht="12.75">
      <c r="C2012" s="50">
        <f t="shared" si="32"/>
        <v>0</v>
      </c>
    </row>
    <row r="2013" ht="12.75">
      <c r="C2013" s="50">
        <f t="shared" si="32"/>
        <v>0</v>
      </c>
    </row>
    <row r="2014" ht="12.75">
      <c r="C2014" s="50">
        <f t="shared" si="32"/>
        <v>0</v>
      </c>
    </row>
    <row r="2015" ht="12.75">
      <c r="C2015" s="50">
        <f t="shared" si="32"/>
        <v>0</v>
      </c>
    </row>
    <row r="2016" ht="12.75">
      <c r="C2016" s="50">
        <f t="shared" si="32"/>
        <v>0</v>
      </c>
    </row>
    <row r="2017" ht="12.75">
      <c r="C2017" s="50">
        <f t="shared" si="32"/>
        <v>0</v>
      </c>
    </row>
    <row r="2018" ht="12.75">
      <c r="C2018" s="50">
        <f t="shared" si="32"/>
        <v>0</v>
      </c>
    </row>
    <row r="2019" ht="12.75">
      <c r="C2019" s="50">
        <f t="shared" si="32"/>
        <v>0</v>
      </c>
    </row>
    <row r="2020" ht="12.75">
      <c r="C2020" s="50">
        <f t="shared" si="32"/>
        <v>0</v>
      </c>
    </row>
    <row r="2021" ht="12.75">
      <c r="C2021" s="50">
        <f t="shared" si="32"/>
        <v>0</v>
      </c>
    </row>
    <row r="2022" ht="12.75">
      <c r="C2022" s="50">
        <f t="shared" si="32"/>
        <v>0</v>
      </c>
    </row>
    <row r="2023" ht="12.75">
      <c r="C2023" s="50">
        <f t="shared" si="32"/>
        <v>0</v>
      </c>
    </row>
    <row r="2024" ht="12.75">
      <c r="C2024" s="50">
        <f t="shared" si="32"/>
        <v>0</v>
      </c>
    </row>
    <row r="2025" ht="12.75">
      <c r="C2025" s="50">
        <f t="shared" si="32"/>
        <v>0</v>
      </c>
    </row>
    <row r="2026" ht="12.75">
      <c r="C2026" s="50">
        <f t="shared" si="32"/>
        <v>0</v>
      </c>
    </row>
    <row r="2027" ht="12.75">
      <c r="C2027" s="50">
        <f t="shared" si="32"/>
        <v>0</v>
      </c>
    </row>
    <row r="2028" ht="12.75">
      <c r="C2028" s="50">
        <f t="shared" si="32"/>
        <v>0</v>
      </c>
    </row>
    <row r="2029" ht="12.75">
      <c r="C2029" s="50">
        <f t="shared" si="32"/>
        <v>0</v>
      </c>
    </row>
    <row r="2030" ht="12.75">
      <c r="C2030" s="50">
        <f t="shared" si="32"/>
        <v>0</v>
      </c>
    </row>
    <row r="2031" ht="12.75">
      <c r="C2031" s="50">
        <f t="shared" si="32"/>
        <v>0</v>
      </c>
    </row>
    <row r="2032" ht="12.75">
      <c r="C2032" s="50">
        <f t="shared" si="32"/>
        <v>0</v>
      </c>
    </row>
    <row r="2033" ht="12.75">
      <c r="C2033" s="50">
        <f t="shared" si="32"/>
        <v>0</v>
      </c>
    </row>
    <row r="2034" ht="12.75">
      <c r="C2034" s="50">
        <f t="shared" si="32"/>
        <v>0</v>
      </c>
    </row>
    <row r="2035" ht="12.75">
      <c r="C2035" s="50">
        <f t="shared" si="32"/>
        <v>0</v>
      </c>
    </row>
    <row r="2036" ht="12.75">
      <c r="C2036" s="50">
        <f t="shared" si="32"/>
        <v>0</v>
      </c>
    </row>
    <row r="2037" ht="12.75">
      <c r="C2037" s="50">
        <f t="shared" si="32"/>
        <v>0</v>
      </c>
    </row>
    <row r="2038" ht="12.75">
      <c r="C2038" s="50">
        <f t="shared" si="32"/>
        <v>0</v>
      </c>
    </row>
    <row r="2039" ht="12.75">
      <c r="C2039" s="50">
        <f t="shared" si="32"/>
        <v>0</v>
      </c>
    </row>
    <row r="2040" ht="12.75">
      <c r="C2040" s="50">
        <f t="shared" si="32"/>
        <v>0</v>
      </c>
    </row>
    <row r="2041" ht="12.75">
      <c r="C2041" s="50">
        <f t="shared" si="32"/>
        <v>0</v>
      </c>
    </row>
    <row r="2042" ht="12.75">
      <c r="C2042" s="50">
        <f aca="true" t="shared" si="33" ref="C2042:C2105">A2042</f>
        <v>0</v>
      </c>
    </row>
    <row r="2043" ht="12.75">
      <c r="C2043" s="50">
        <f t="shared" si="33"/>
        <v>0</v>
      </c>
    </row>
    <row r="2044" ht="12.75">
      <c r="C2044" s="50">
        <f t="shared" si="33"/>
        <v>0</v>
      </c>
    </row>
    <row r="2045" ht="12.75">
      <c r="C2045" s="50">
        <f t="shared" si="33"/>
        <v>0</v>
      </c>
    </row>
    <row r="2046" ht="12.75">
      <c r="C2046" s="50">
        <f t="shared" si="33"/>
        <v>0</v>
      </c>
    </row>
    <row r="2047" ht="12.75">
      <c r="C2047" s="50">
        <f t="shared" si="33"/>
        <v>0</v>
      </c>
    </row>
    <row r="2048" ht="12.75">
      <c r="C2048" s="50">
        <f t="shared" si="33"/>
        <v>0</v>
      </c>
    </row>
    <row r="2049" ht="12.75">
      <c r="C2049" s="50">
        <f t="shared" si="33"/>
        <v>0</v>
      </c>
    </row>
    <row r="2050" ht="12.75">
      <c r="C2050" s="50">
        <f t="shared" si="33"/>
        <v>0</v>
      </c>
    </row>
    <row r="2051" ht="12.75">
      <c r="C2051" s="50">
        <f t="shared" si="33"/>
        <v>0</v>
      </c>
    </row>
    <row r="2052" ht="12.75">
      <c r="C2052" s="50">
        <f t="shared" si="33"/>
        <v>0</v>
      </c>
    </row>
    <row r="2053" ht="12.75">
      <c r="C2053" s="50">
        <f t="shared" si="33"/>
        <v>0</v>
      </c>
    </row>
    <row r="2054" ht="12.75">
      <c r="C2054" s="50">
        <f t="shared" si="33"/>
        <v>0</v>
      </c>
    </row>
    <row r="2055" ht="12.75">
      <c r="C2055" s="50">
        <f t="shared" si="33"/>
        <v>0</v>
      </c>
    </row>
    <row r="2056" ht="12.75">
      <c r="C2056" s="50">
        <f t="shared" si="33"/>
        <v>0</v>
      </c>
    </row>
    <row r="2057" ht="12.75">
      <c r="C2057" s="50">
        <f t="shared" si="33"/>
        <v>0</v>
      </c>
    </row>
    <row r="2058" ht="12.75">
      <c r="C2058" s="50">
        <f t="shared" si="33"/>
        <v>0</v>
      </c>
    </row>
    <row r="2059" ht="12.75">
      <c r="C2059" s="50">
        <f t="shared" si="33"/>
        <v>0</v>
      </c>
    </row>
    <row r="2060" ht="12.75">
      <c r="C2060" s="50">
        <f t="shared" si="33"/>
        <v>0</v>
      </c>
    </row>
    <row r="2061" ht="12.75">
      <c r="C2061" s="50">
        <f t="shared" si="33"/>
        <v>0</v>
      </c>
    </row>
    <row r="2062" ht="12.75">
      <c r="C2062" s="50">
        <f t="shared" si="33"/>
        <v>0</v>
      </c>
    </row>
    <row r="2063" ht="12.75">
      <c r="C2063" s="50">
        <f t="shared" si="33"/>
        <v>0</v>
      </c>
    </row>
    <row r="2064" ht="12.75">
      <c r="C2064" s="50">
        <f t="shared" si="33"/>
        <v>0</v>
      </c>
    </row>
    <row r="2065" ht="12.75">
      <c r="C2065" s="50">
        <f t="shared" si="33"/>
        <v>0</v>
      </c>
    </row>
    <row r="2066" ht="12.75">
      <c r="C2066" s="50">
        <f t="shared" si="33"/>
        <v>0</v>
      </c>
    </row>
    <row r="2067" ht="12.75">
      <c r="C2067" s="50">
        <f t="shared" si="33"/>
        <v>0</v>
      </c>
    </row>
    <row r="2068" ht="12.75">
      <c r="C2068" s="50">
        <f t="shared" si="33"/>
        <v>0</v>
      </c>
    </row>
    <row r="2069" ht="12.75">
      <c r="C2069" s="50">
        <f t="shared" si="33"/>
        <v>0</v>
      </c>
    </row>
    <row r="2070" ht="12.75">
      <c r="C2070" s="50">
        <f t="shared" si="33"/>
        <v>0</v>
      </c>
    </row>
    <row r="2071" ht="12.75">
      <c r="C2071" s="50">
        <f t="shared" si="33"/>
        <v>0</v>
      </c>
    </row>
    <row r="2072" ht="12.75">
      <c r="C2072" s="50">
        <f t="shared" si="33"/>
        <v>0</v>
      </c>
    </row>
    <row r="2073" ht="12.75">
      <c r="C2073" s="50">
        <f t="shared" si="33"/>
        <v>0</v>
      </c>
    </row>
    <row r="2074" ht="12.75">
      <c r="C2074" s="50">
        <f t="shared" si="33"/>
        <v>0</v>
      </c>
    </row>
    <row r="2075" ht="12.75">
      <c r="C2075" s="50">
        <f t="shared" si="33"/>
        <v>0</v>
      </c>
    </row>
    <row r="2076" ht="12.75">
      <c r="C2076" s="50">
        <f t="shared" si="33"/>
        <v>0</v>
      </c>
    </row>
    <row r="2077" ht="12.75">
      <c r="C2077" s="50">
        <f t="shared" si="33"/>
        <v>0</v>
      </c>
    </row>
    <row r="2078" ht="12.75">
      <c r="C2078" s="50">
        <f t="shared" si="33"/>
        <v>0</v>
      </c>
    </row>
    <row r="2079" ht="12.75">
      <c r="C2079" s="50">
        <f t="shared" si="33"/>
        <v>0</v>
      </c>
    </row>
    <row r="2080" ht="12.75">
      <c r="C2080" s="50">
        <f t="shared" si="33"/>
        <v>0</v>
      </c>
    </row>
    <row r="2081" ht="12.75">
      <c r="C2081" s="50">
        <f t="shared" si="33"/>
        <v>0</v>
      </c>
    </row>
    <row r="2082" ht="12.75">
      <c r="C2082" s="50">
        <f t="shared" si="33"/>
        <v>0</v>
      </c>
    </row>
    <row r="2083" ht="12.75">
      <c r="C2083" s="50">
        <f t="shared" si="33"/>
        <v>0</v>
      </c>
    </row>
    <row r="2084" ht="12.75">
      <c r="C2084" s="50">
        <f t="shared" si="33"/>
        <v>0</v>
      </c>
    </row>
    <row r="2085" ht="12.75">
      <c r="C2085" s="50">
        <f t="shared" si="33"/>
        <v>0</v>
      </c>
    </row>
    <row r="2086" ht="12.75">
      <c r="C2086" s="50">
        <f t="shared" si="33"/>
        <v>0</v>
      </c>
    </row>
    <row r="2087" ht="12.75">
      <c r="C2087" s="50">
        <f t="shared" si="33"/>
        <v>0</v>
      </c>
    </row>
    <row r="2088" ht="12.75">
      <c r="C2088" s="50">
        <f t="shared" si="33"/>
        <v>0</v>
      </c>
    </row>
    <row r="2089" ht="12.75">
      <c r="C2089" s="50">
        <f t="shared" si="33"/>
        <v>0</v>
      </c>
    </row>
    <row r="2090" ht="12.75">
      <c r="C2090" s="50">
        <f t="shared" si="33"/>
        <v>0</v>
      </c>
    </row>
    <row r="2091" ht="12.75">
      <c r="C2091" s="50">
        <f t="shared" si="33"/>
        <v>0</v>
      </c>
    </row>
    <row r="2092" ht="12.75">
      <c r="C2092" s="50">
        <f t="shared" si="33"/>
        <v>0</v>
      </c>
    </row>
    <row r="2093" ht="12.75">
      <c r="C2093" s="50">
        <f t="shared" si="33"/>
        <v>0</v>
      </c>
    </row>
    <row r="2094" ht="12.75">
      <c r="C2094" s="50">
        <f t="shared" si="33"/>
        <v>0</v>
      </c>
    </row>
    <row r="2095" ht="12.75">
      <c r="C2095" s="50">
        <f t="shared" si="33"/>
        <v>0</v>
      </c>
    </row>
    <row r="2096" ht="12.75">
      <c r="C2096" s="50">
        <f t="shared" si="33"/>
        <v>0</v>
      </c>
    </row>
    <row r="2097" ht="12.75">
      <c r="C2097" s="50">
        <f t="shared" si="33"/>
        <v>0</v>
      </c>
    </row>
    <row r="2098" ht="12.75">
      <c r="C2098" s="50">
        <f t="shared" si="33"/>
        <v>0</v>
      </c>
    </row>
    <row r="2099" ht="12.75">
      <c r="C2099" s="50">
        <f t="shared" si="33"/>
        <v>0</v>
      </c>
    </row>
    <row r="2100" ht="12.75">
      <c r="C2100" s="50">
        <f t="shared" si="33"/>
        <v>0</v>
      </c>
    </row>
    <row r="2101" ht="12.75">
      <c r="C2101" s="50">
        <f t="shared" si="33"/>
        <v>0</v>
      </c>
    </row>
    <row r="2102" ht="12.75">
      <c r="C2102" s="50">
        <f t="shared" si="33"/>
        <v>0</v>
      </c>
    </row>
    <row r="2103" ht="12.75">
      <c r="C2103" s="50">
        <f t="shared" si="33"/>
        <v>0</v>
      </c>
    </row>
    <row r="2104" ht="12.75">
      <c r="C2104" s="50">
        <f t="shared" si="33"/>
        <v>0</v>
      </c>
    </row>
    <row r="2105" ht="12.75">
      <c r="C2105" s="50">
        <f t="shared" si="33"/>
        <v>0</v>
      </c>
    </row>
    <row r="2106" ht="12.75">
      <c r="C2106" s="50">
        <f aca="true" t="shared" si="34" ref="C2106:C2169">A2106</f>
        <v>0</v>
      </c>
    </row>
    <row r="2107" ht="12.75">
      <c r="C2107" s="50">
        <f t="shared" si="34"/>
        <v>0</v>
      </c>
    </row>
    <row r="2108" ht="12.75">
      <c r="C2108" s="50">
        <f t="shared" si="34"/>
        <v>0</v>
      </c>
    </row>
    <row r="2109" ht="12.75">
      <c r="C2109" s="50">
        <f t="shared" si="34"/>
        <v>0</v>
      </c>
    </row>
    <row r="2110" ht="12.75">
      <c r="C2110" s="50">
        <f t="shared" si="34"/>
        <v>0</v>
      </c>
    </row>
    <row r="2111" ht="12.75">
      <c r="C2111" s="50">
        <f t="shared" si="34"/>
        <v>0</v>
      </c>
    </row>
    <row r="2112" ht="12.75">
      <c r="C2112" s="50">
        <f t="shared" si="34"/>
        <v>0</v>
      </c>
    </row>
    <row r="2113" ht="12.75">
      <c r="C2113" s="50">
        <f t="shared" si="34"/>
        <v>0</v>
      </c>
    </row>
    <row r="2114" ht="12.75">
      <c r="C2114" s="50">
        <f t="shared" si="34"/>
        <v>0</v>
      </c>
    </row>
    <row r="2115" ht="12.75">
      <c r="C2115" s="50">
        <f t="shared" si="34"/>
        <v>0</v>
      </c>
    </row>
    <row r="2116" ht="12.75">
      <c r="C2116" s="50">
        <f t="shared" si="34"/>
        <v>0</v>
      </c>
    </row>
    <row r="2117" ht="12.75">
      <c r="C2117" s="50">
        <f t="shared" si="34"/>
        <v>0</v>
      </c>
    </row>
    <row r="2118" ht="12.75">
      <c r="C2118" s="50">
        <f t="shared" si="34"/>
        <v>0</v>
      </c>
    </row>
    <row r="2119" ht="12.75">
      <c r="C2119" s="50">
        <f t="shared" si="34"/>
        <v>0</v>
      </c>
    </row>
    <row r="2120" ht="12.75">
      <c r="C2120" s="50">
        <f t="shared" si="34"/>
        <v>0</v>
      </c>
    </row>
    <row r="2121" ht="12.75">
      <c r="C2121" s="50">
        <f t="shared" si="34"/>
        <v>0</v>
      </c>
    </row>
    <row r="2122" ht="12.75">
      <c r="C2122" s="50">
        <f t="shared" si="34"/>
        <v>0</v>
      </c>
    </row>
    <row r="2123" ht="12.75">
      <c r="C2123" s="50">
        <f t="shared" si="34"/>
        <v>0</v>
      </c>
    </row>
    <row r="2124" ht="12.75">
      <c r="C2124" s="50">
        <f t="shared" si="34"/>
        <v>0</v>
      </c>
    </row>
    <row r="2125" ht="12.75">
      <c r="C2125" s="50">
        <f t="shared" si="34"/>
        <v>0</v>
      </c>
    </row>
    <row r="2126" ht="12.75">
      <c r="C2126" s="50">
        <f t="shared" si="34"/>
        <v>0</v>
      </c>
    </row>
    <row r="2127" ht="12.75">
      <c r="C2127" s="50">
        <f t="shared" si="34"/>
        <v>0</v>
      </c>
    </row>
    <row r="2128" ht="12.75">
      <c r="C2128" s="50">
        <f t="shared" si="34"/>
        <v>0</v>
      </c>
    </row>
    <row r="2129" ht="12.75">
      <c r="C2129" s="50">
        <f t="shared" si="34"/>
        <v>0</v>
      </c>
    </row>
    <row r="2130" ht="12.75">
      <c r="C2130" s="50">
        <f t="shared" si="34"/>
        <v>0</v>
      </c>
    </row>
    <row r="2131" ht="12.75">
      <c r="C2131" s="50">
        <f t="shared" si="34"/>
        <v>0</v>
      </c>
    </row>
    <row r="2132" ht="12.75">
      <c r="C2132" s="50">
        <f t="shared" si="34"/>
        <v>0</v>
      </c>
    </row>
    <row r="2133" ht="12.75">
      <c r="C2133" s="50">
        <f t="shared" si="34"/>
        <v>0</v>
      </c>
    </row>
    <row r="2134" ht="12.75">
      <c r="C2134" s="50">
        <f t="shared" si="34"/>
        <v>0</v>
      </c>
    </row>
    <row r="2135" ht="12.75">
      <c r="C2135" s="50">
        <f t="shared" si="34"/>
        <v>0</v>
      </c>
    </row>
    <row r="2136" ht="12.75">
      <c r="C2136" s="50">
        <f t="shared" si="34"/>
        <v>0</v>
      </c>
    </row>
    <row r="2137" ht="12.75">
      <c r="C2137" s="50">
        <f t="shared" si="34"/>
        <v>0</v>
      </c>
    </row>
    <row r="2138" ht="12.75">
      <c r="C2138" s="50">
        <f t="shared" si="34"/>
        <v>0</v>
      </c>
    </row>
    <row r="2139" ht="12.75">
      <c r="C2139" s="50">
        <f t="shared" si="34"/>
        <v>0</v>
      </c>
    </row>
    <row r="2140" ht="12.75">
      <c r="C2140" s="50">
        <f t="shared" si="34"/>
        <v>0</v>
      </c>
    </row>
    <row r="2141" ht="12.75">
      <c r="C2141" s="50">
        <f t="shared" si="34"/>
        <v>0</v>
      </c>
    </row>
    <row r="2142" ht="12.75">
      <c r="C2142" s="50">
        <f t="shared" si="34"/>
        <v>0</v>
      </c>
    </row>
    <row r="2143" ht="12.75">
      <c r="C2143" s="50">
        <f t="shared" si="34"/>
        <v>0</v>
      </c>
    </row>
    <row r="2144" ht="12.75">
      <c r="C2144" s="50">
        <f t="shared" si="34"/>
        <v>0</v>
      </c>
    </row>
    <row r="2145" ht="12.75">
      <c r="C2145" s="50">
        <f t="shared" si="34"/>
        <v>0</v>
      </c>
    </row>
    <row r="2146" ht="12.75">
      <c r="C2146" s="50">
        <f t="shared" si="34"/>
        <v>0</v>
      </c>
    </row>
    <row r="2147" ht="12.75">
      <c r="C2147" s="50">
        <f t="shared" si="34"/>
        <v>0</v>
      </c>
    </row>
    <row r="2148" ht="12.75">
      <c r="C2148" s="50">
        <f t="shared" si="34"/>
        <v>0</v>
      </c>
    </row>
    <row r="2149" ht="12.75">
      <c r="C2149" s="50">
        <f t="shared" si="34"/>
        <v>0</v>
      </c>
    </row>
    <row r="2150" ht="12.75">
      <c r="C2150" s="50">
        <f t="shared" si="34"/>
        <v>0</v>
      </c>
    </row>
    <row r="2151" ht="12.75">
      <c r="C2151" s="50">
        <f t="shared" si="34"/>
        <v>0</v>
      </c>
    </row>
    <row r="2152" ht="12.75">
      <c r="C2152" s="50">
        <f t="shared" si="34"/>
        <v>0</v>
      </c>
    </row>
    <row r="2153" ht="12.75">
      <c r="C2153" s="50">
        <f t="shared" si="34"/>
        <v>0</v>
      </c>
    </row>
    <row r="2154" ht="12.75">
      <c r="C2154" s="50">
        <f t="shared" si="34"/>
        <v>0</v>
      </c>
    </row>
    <row r="2155" ht="12.75">
      <c r="C2155" s="50">
        <f t="shared" si="34"/>
        <v>0</v>
      </c>
    </row>
    <row r="2156" ht="12.75">
      <c r="C2156" s="50">
        <f t="shared" si="34"/>
        <v>0</v>
      </c>
    </row>
    <row r="2157" ht="12.75">
      <c r="C2157" s="50">
        <f t="shared" si="34"/>
        <v>0</v>
      </c>
    </row>
    <row r="2158" ht="12.75">
      <c r="C2158" s="50">
        <f t="shared" si="34"/>
        <v>0</v>
      </c>
    </row>
    <row r="2159" ht="12.75">
      <c r="C2159" s="50">
        <f t="shared" si="34"/>
        <v>0</v>
      </c>
    </row>
    <row r="2160" ht="12.75">
      <c r="C2160" s="50">
        <f t="shared" si="34"/>
        <v>0</v>
      </c>
    </row>
    <row r="2161" ht="12.75">
      <c r="C2161" s="50">
        <f t="shared" si="34"/>
        <v>0</v>
      </c>
    </row>
    <row r="2162" ht="12.75">
      <c r="C2162" s="50">
        <f t="shared" si="34"/>
        <v>0</v>
      </c>
    </row>
    <row r="2163" ht="12.75">
      <c r="C2163" s="50">
        <f t="shared" si="34"/>
        <v>0</v>
      </c>
    </row>
    <row r="2164" ht="12.75">
      <c r="C2164" s="50">
        <f t="shared" si="34"/>
        <v>0</v>
      </c>
    </row>
    <row r="2165" ht="12.75">
      <c r="C2165" s="50">
        <f t="shared" si="34"/>
        <v>0</v>
      </c>
    </row>
    <row r="2166" ht="12.75">
      <c r="C2166" s="50">
        <f t="shared" si="34"/>
        <v>0</v>
      </c>
    </row>
    <row r="2167" ht="12.75">
      <c r="C2167" s="50">
        <f t="shared" si="34"/>
        <v>0</v>
      </c>
    </row>
    <row r="2168" ht="12.75">
      <c r="C2168" s="50">
        <f t="shared" si="34"/>
        <v>0</v>
      </c>
    </row>
    <row r="2169" ht="12.75">
      <c r="C2169" s="50">
        <f t="shared" si="34"/>
        <v>0</v>
      </c>
    </row>
    <row r="2170" ht="12.75">
      <c r="C2170" s="50">
        <f aca="true" t="shared" si="35" ref="C2170:C2233">A2170</f>
        <v>0</v>
      </c>
    </row>
    <row r="2171" ht="12.75">
      <c r="C2171" s="50">
        <f t="shared" si="35"/>
        <v>0</v>
      </c>
    </row>
    <row r="2172" ht="12.75">
      <c r="C2172" s="50">
        <f t="shared" si="35"/>
        <v>0</v>
      </c>
    </row>
    <row r="2173" ht="12.75">
      <c r="C2173" s="50">
        <f t="shared" si="35"/>
        <v>0</v>
      </c>
    </row>
    <row r="2174" ht="12.75">
      <c r="C2174" s="50">
        <f t="shared" si="35"/>
        <v>0</v>
      </c>
    </row>
    <row r="2175" ht="12.75">
      <c r="C2175" s="50">
        <f t="shared" si="35"/>
        <v>0</v>
      </c>
    </row>
    <row r="2176" ht="12.75">
      <c r="C2176" s="50">
        <f t="shared" si="35"/>
        <v>0</v>
      </c>
    </row>
    <row r="2177" ht="12.75">
      <c r="C2177" s="50">
        <f t="shared" si="35"/>
        <v>0</v>
      </c>
    </row>
    <row r="2178" ht="12.75">
      <c r="C2178" s="50">
        <f t="shared" si="35"/>
        <v>0</v>
      </c>
    </row>
    <row r="2179" ht="12.75">
      <c r="C2179" s="50">
        <f t="shared" si="35"/>
        <v>0</v>
      </c>
    </row>
    <row r="2180" ht="12.75">
      <c r="C2180" s="50">
        <f t="shared" si="35"/>
        <v>0</v>
      </c>
    </row>
    <row r="2181" ht="12.75">
      <c r="C2181" s="50">
        <f t="shared" si="35"/>
        <v>0</v>
      </c>
    </row>
    <row r="2182" ht="12.75">
      <c r="C2182" s="50">
        <f t="shared" si="35"/>
        <v>0</v>
      </c>
    </row>
    <row r="2183" ht="12.75">
      <c r="C2183" s="50">
        <f t="shared" si="35"/>
        <v>0</v>
      </c>
    </row>
    <row r="2184" ht="12.75">
      <c r="C2184" s="50">
        <f t="shared" si="35"/>
        <v>0</v>
      </c>
    </row>
    <row r="2185" ht="12.75">
      <c r="C2185" s="50">
        <f t="shared" si="35"/>
        <v>0</v>
      </c>
    </row>
    <row r="2186" ht="12.75">
      <c r="C2186" s="50">
        <f t="shared" si="35"/>
        <v>0</v>
      </c>
    </row>
    <row r="2187" ht="12.75">
      <c r="C2187" s="50">
        <f t="shared" si="35"/>
        <v>0</v>
      </c>
    </row>
    <row r="2188" ht="12.75">
      <c r="C2188" s="50">
        <f t="shared" si="35"/>
        <v>0</v>
      </c>
    </row>
    <row r="2189" ht="12.75">
      <c r="C2189" s="50">
        <f t="shared" si="35"/>
        <v>0</v>
      </c>
    </row>
    <row r="2190" ht="12.75">
      <c r="C2190" s="50">
        <f t="shared" si="35"/>
        <v>0</v>
      </c>
    </row>
    <row r="2191" ht="12.75">
      <c r="C2191" s="50">
        <f t="shared" si="35"/>
        <v>0</v>
      </c>
    </row>
    <row r="2192" ht="12.75">
      <c r="C2192" s="50">
        <f t="shared" si="35"/>
        <v>0</v>
      </c>
    </row>
    <row r="2193" ht="12.75">
      <c r="C2193" s="50">
        <f t="shared" si="35"/>
        <v>0</v>
      </c>
    </row>
    <row r="2194" ht="12.75">
      <c r="C2194" s="50">
        <f t="shared" si="35"/>
        <v>0</v>
      </c>
    </row>
    <row r="2195" ht="12.75">
      <c r="C2195" s="50">
        <f t="shared" si="35"/>
        <v>0</v>
      </c>
    </row>
    <row r="2196" ht="12.75">
      <c r="C2196" s="50">
        <f t="shared" si="35"/>
        <v>0</v>
      </c>
    </row>
    <row r="2197" ht="12.75">
      <c r="C2197" s="50">
        <f t="shared" si="35"/>
        <v>0</v>
      </c>
    </row>
    <row r="2198" ht="12.75">
      <c r="C2198" s="50">
        <f t="shared" si="35"/>
        <v>0</v>
      </c>
    </row>
    <row r="2199" ht="12.75">
      <c r="C2199" s="50">
        <f t="shared" si="35"/>
        <v>0</v>
      </c>
    </row>
    <row r="2200" ht="12.75">
      <c r="C2200" s="50">
        <f t="shared" si="35"/>
        <v>0</v>
      </c>
    </row>
    <row r="2201" ht="12.75">
      <c r="C2201" s="50">
        <f t="shared" si="35"/>
        <v>0</v>
      </c>
    </row>
    <row r="2202" ht="12.75">
      <c r="C2202" s="50">
        <f t="shared" si="35"/>
        <v>0</v>
      </c>
    </row>
    <row r="2203" ht="12.75">
      <c r="C2203" s="50">
        <f t="shared" si="35"/>
        <v>0</v>
      </c>
    </row>
    <row r="2204" ht="12.75">
      <c r="C2204" s="50">
        <f t="shared" si="35"/>
        <v>0</v>
      </c>
    </row>
    <row r="2205" ht="12.75">
      <c r="C2205" s="50">
        <f t="shared" si="35"/>
        <v>0</v>
      </c>
    </row>
    <row r="2206" ht="12.75">
      <c r="C2206" s="50">
        <f t="shared" si="35"/>
        <v>0</v>
      </c>
    </row>
    <row r="2207" ht="12.75">
      <c r="C2207" s="50">
        <f t="shared" si="35"/>
        <v>0</v>
      </c>
    </row>
    <row r="2208" ht="12.75">
      <c r="C2208" s="50">
        <f t="shared" si="35"/>
        <v>0</v>
      </c>
    </row>
    <row r="2209" ht="12.75">
      <c r="C2209" s="50">
        <f t="shared" si="35"/>
        <v>0</v>
      </c>
    </row>
    <row r="2210" ht="12.75">
      <c r="C2210" s="50">
        <f t="shared" si="35"/>
        <v>0</v>
      </c>
    </row>
    <row r="2211" ht="12.75">
      <c r="C2211" s="50">
        <f t="shared" si="35"/>
        <v>0</v>
      </c>
    </row>
    <row r="2212" ht="12.75">
      <c r="C2212" s="50">
        <f t="shared" si="35"/>
        <v>0</v>
      </c>
    </row>
    <row r="2213" ht="12.75">
      <c r="C2213" s="50">
        <f t="shared" si="35"/>
        <v>0</v>
      </c>
    </row>
    <row r="2214" ht="12.75">
      <c r="C2214" s="50">
        <f t="shared" si="35"/>
        <v>0</v>
      </c>
    </row>
    <row r="2215" ht="12.75">
      <c r="C2215" s="50">
        <f t="shared" si="35"/>
        <v>0</v>
      </c>
    </row>
    <row r="2216" ht="12.75">
      <c r="C2216" s="50">
        <f t="shared" si="35"/>
        <v>0</v>
      </c>
    </row>
    <row r="2217" ht="12.75">
      <c r="C2217" s="50">
        <f t="shared" si="35"/>
        <v>0</v>
      </c>
    </row>
    <row r="2218" ht="12.75">
      <c r="C2218" s="50">
        <f t="shared" si="35"/>
        <v>0</v>
      </c>
    </row>
    <row r="2219" ht="12.75">
      <c r="C2219" s="50">
        <f t="shared" si="35"/>
        <v>0</v>
      </c>
    </row>
    <row r="2220" ht="12.75">
      <c r="C2220" s="50">
        <f t="shared" si="35"/>
        <v>0</v>
      </c>
    </row>
    <row r="2221" ht="12.75">
      <c r="C2221" s="50">
        <f t="shared" si="35"/>
        <v>0</v>
      </c>
    </row>
    <row r="2222" ht="12.75">
      <c r="C2222" s="50">
        <f t="shared" si="35"/>
        <v>0</v>
      </c>
    </row>
    <row r="2223" ht="12.75">
      <c r="C2223" s="50">
        <f t="shared" si="35"/>
        <v>0</v>
      </c>
    </row>
    <row r="2224" ht="12.75">
      <c r="C2224" s="50">
        <f t="shared" si="35"/>
        <v>0</v>
      </c>
    </row>
    <row r="2225" ht="12.75">
      <c r="C2225" s="50">
        <f t="shared" si="35"/>
        <v>0</v>
      </c>
    </row>
    <row r="2226" ht="12.75">
      <c r="C2226" s="50">
        <f t="shared" si="35"/>
        <v>0</v>
      </c>
    </row>
    <row r="2227" ht="12.75">
      <c r="C2227" s="50">
        <f t="shared" si="35"/>
        <v>0</v>
      </c>
    </row>
    <row r="2228" ht="12.75">
      <c r="C2228" s="50">
        <f t="shared" si="35"/>
        <v>0</v>
      </c>
    </row>
    <row r="2229" ht="12.75">
      <c r="C2229" s="50">
        <f t="shared" si="35"/>
        <v>0</v>
      </c>
    </row>
    <row r="2230" ht="12.75">
      <c r="C2230" s="50">
        <f t="shared" si="35"/>
        <v>0</v>
      </c>
    </row>
    <row r="2231" ht="12.75">
      <c r="C2231" s="50">
        <f t="shared" si="35"/>
        <v>0</v>
      </c>
    </row>
    <row r="2232" ht="12.75">
      <c r="C2232" s="50">
        <f t="shared" si="35"/>
        <v>0</v>
      </c>
    </row>
    <row r="2233" ht="12.75">
      <c r="C2233" s="50">
        <f t="shared" si="35"/>
        <v>0</v>
      </c>
    </row>
    <row r="2234" ht="12.75">
      <c r="C2234" s="50">
        <f aca="true" t="shared" si="36" ref="C2234:C2297">A2234</f>
        <v>0</v>
      </c>
    </row>
    <row r="2235" ht="12.75">
      <c r="C2235" s="50">
        <f t="shared" si="36"/>
        <v>0</v>
      </c>
    </row>
    <row r="2236" ht="12.75">
      <c r="C2236" s="50">
        <f t="shared" si="36"/>
        <v>0</v>
      </c>
    </row>
    <row r="2237" ht="12.75">
      <c r="C2237" s="50">
        <f t="shared" si="36"/>
        <v>0</v>
      </c>
    </row>
    <row r="2238" ht="12.75">
      <c r="C2238" s="50">
        <f t="shared" si="36"/>
        <v>0</v>
      </c>
    </row>
    <row r="2239" ht="12.75">
      <c r="C2239" s="50">
        <f t="shared" si="36"/>
        <v>0</v>
      </c>
    </row>
    <row r="2240" ht="12.75">
      <c r="C2240" s="50">
        <f t="shared" si="36"/>
        <v>0</v>
      </c>
    </row>
    <row r="2241" ht="12.75">
      <c r="C2241" s="50">
        <f t="shared" si="36"/>
        <v>0</v>
      </c>
    </row>
    <row r="2242" ht="12.75">
      <c r="C2242" s="50">
        <f t="shared" si="36"/>
        <v>0</v>
      </c>
    </row>
    <row r="2243" ht="12.75">
      <c r="C2243" s="50">
        <f t="shared" si="36"/>
        <v>0</v>
      </c>
    </row>
    <row r="2244" ht="12.75">
      <c r="C2244" s="50">
        <f t="shared" si="36"/>
        <v>0</v>
      </c>
    </row>
    <row r="2245" ht="12.75">
      <c r="C2245" s="50">
        <f t="shared" si="36"/>
        <v>0</v>
      </c>
    </row>
    <row r="2246" ht="12.75">
      <c r="C2246" s="50">
        <f t="shared" si="36"/>
        <v>0</v>
      </c>
    </row>
    <row r="2247" ht="12.75">
      <c r="C2247" s="50">
        <f t="shared" si="36"/>
        <v>0</v>
      </c>
    </row>
    <row r="2248" ht="12.75">
      <c r="C2248" s="50">
        <f t="shared" si="36"/>
        <v>0</v>
      </c>
    </row>
    <row r="2249" ht="12.75">
      <c r="C2249" s="50">
        <f t="shared" si="36"/>
        <v>0</v>
      </c>
    </row>
    <row r="2250" ht="12.75">
      <c r="C2250" s="50">
        <f t="shared" si="36"/>
        <v>0</v>
      </c>
    </row>
    <row r="2251" ht="12.75">
      <c r="C2251" s="50">
        <f t="shared" si="36"/>
        <v>0</v>
      </c>
    </row>
    <row r="2252" ht="12.75">
      <c r="C2252" s="50">
        <f t="shared" si="36"/>
        <v>0</v>
      </c>
    </row>
    <row r="2253" ht="12.75">
      <c r="C2253" s="50">
        <f t="shared" si="36"/>
        <v>0</v>
      </c>
    </row>
    <row r="2254" ht="12.75">
      <c r="C2254" s="50">
        <f t="shared" si="36"/>
        <v>0</v>
      </c>
    </row>
    <row r="2255" ht="12.75">
      <c r="C2255" s="50">
        <f t="shared" si="36"/>
        <v>0</v>
      </c>
    </row>
    <row r="2256" ht="12.75">
      <c r="C2256" s="50">
        <f t="shared" si="36"/>
        <v>0</v>
      </c>
    </row>
    <row r="2257" ht="12.75">
      <c r="C2257" s="50">
        <f t="shared" si="36"/>
        <v>0</v>
      </c>
    </row>
    <row r="2258" ht="12.75">
      <c r="C2258" s="50">
        <f t="shared" si="36"/>
        <v>0</v>
      </c>
    </row>
    <row r="2259" ht="12.75">
      <c r="C2259" s="50">
        <f t="shared" si="36"/>
        <v>0</v>
      </c>
    </row>
    <row r="2260" ht="12.75">
      <c r="C2260" s="50">
        <f t="shared" si="36"/>
        <v>0</v>
      </c>
    </row>
    <row r="2261" ht="12.75">
      <c r="C2261" s="50">
        <f t="shared" si="36"/>
        <v>0</v>
      </c>
    </row>
    <row r="2262" ht="12.75">
      <c r="C2262" s="50">
        <f t="shared" si="36"/>
        <v>0</v>
      </c>
    </row>
    <row r="2263" ht="12.75">
      <c r="C2263" s="50">
        <f t="shared" si="36"/>
        <v>0</v>
      </c>
    </row>
    <row r="2264" ht="12.75">
      <c r="C2264" s="50">
        <f t="shared" si="36"/>
        <v>0</v>
      </c>
    </row>
    <row r="2265" ht="12.75">
      <c r="C2265" s="50">
        <f t="shared" si="36"/>
        <v>0</v>
      </c>
    </row>
    <row r="2266" ht="12.75">
      <c r="C2266" s="50">
        <f t="shared" si="36"/>
        <v>0</v>
      </c>
    </row>
    <row r="2267" ht="12.75">
      <c r="C2267" s="50">
        <f t="shared" si="36"/>
        <v>0</v>
      </c>
    </row>
    <row r="2268" ht="12.75">
      <c r="C2268" s="50">
        <f t="shared" si="36"/>
        <v>0</v>
      </c>
    </row>
    <row r="2269" ht="12.75">
      <c r="C2269" s="50">
        <f t="shared" si="36"/>
        <v>0</v>
      </c>
    </row>
    <row r="2270" ht="12.75">
      <c r="C2270" s="50">
        <f t="shared" si="36"/>
        <v>0</v>
      </c>
    </row>
    <row r="2271" ht="12.75">
      <c r="C2271" s="50">
        <f t="shared" si="36"/>
        <v>0</v>
      </c>
    </row>
    <row r="2272" ht="12.75">
      <c r="C2272" s="50">
        <f t="shared" si="36"/>
        <v>0</v>
      </c>
    </row>
    <row r="2273" ht="12.75">
      <c r="C2273" s="50">
        <f t="shared" si="36"/>
        <v>0</v>
      </c>
    </row>
    <row r="2274" ht="12.75">
      <c r="C2274" s="50">
        <f t="shared" si="36"/>
        <v>0</v>
      </c>
    </row>
    <row r="2275" ht="12.75">
      <c r="C2275" s="50">
        <f t="shared" si="36"/>
        <v>0</v>
      </c>
    </row>
    <row r="2276" ht="12.75">
      <c r="C2276" s="50">
        <f t="shared" si="36"/>
        <v>0</v>
      </c>
    </row>
    <row r="2277" ht="12.75">
      <c r="C2277" s="50">
        <f t="shared" si="36"/>
        <v>0</v>
      </c>
    </row>
    <row r="2278" ht="12.75">
      <c r="C2278" s="50">
        <f t="shared" si="36"/>
        <v>0</v>
      </c>
    </row>
    <row r="2279" ht="12.75">
      <c r="C2279" s="50">
        <f t="shared" si="36"/>
        <v>0</v>
      </c>
    </row>
    <row r="2280" ht="12.75">
      <c r="C2280" s="50">
        <f t="shared" si="36"/>
        <v>0</v>
      </c>
    </row>
    <row r="2281" ht="12.75">
      <c r="C2281" s="50">
        <f t="shared" si="36"/>
        <v>0</v>
      </c>
    </row>
    <row r="2282" ht="12.75">
      <c r="C2282" s="50">
        <f t="shared" si="36"/>
        <v>0</v>
      </c>
    </row>
    <row r="2283" ht="12.75">
      <c r="C2283" s="50">
        <f t="shared" si="36"/>
        <v>0</v>
      </c>
    </row>
    <row r="2284" ht="12.75">
      <c r="C2284" s="50">
        <f t="shared" si="36"/>
        <v>0</v>
      </c>
    </row>
    <row r="2285" ht="12.75">
      <c r="C2285" s="50">
        <f t="shared" si="36"/>
        <v>0</v>
      </c>
    </row>
    <row r="2286" ht="12.75">
      <c r="C2286" s="50">
        <f t="shared" si="36"/>
        <v>0</v>
      </c>
    </row>
    <row r="2287" ht="12.75">
      <c r="C2287" s="50">
        <f t="shared" si="36"/>
        <v>0</v>
      </c>
    </row>
    <row r="2288" ht="12.75">
      <c r="C2288" s="50">
        <f t="shared" si="36"/>
        <v>0</v>
      </c>
    </row>
    <row r="2289" ht="12.75">
      <c r="C2289" s="50">
        <f t="shared" si="36"/>
        <v>0</v>
      </c>
    </row>
    <row r="2290" ht="12.75">
      <c r="C2290" s="50">
        <f t="shared" si="36"/>
        <v>0</v>
      </c>
    </row>
    <row r="2291" ht="12.75">
      <c r="C2291" s="50">
        <f t="shared" si="36"/>
        <v>0</v>
      </c>
    </row>
    <row r="2292" ht="12.75">
      <c r="C2292" s="50">
        <f t="shared" si="36"/>
        <v>0</v>
      </c>
    </row>
    <row r="2293" ht="12.75">
      <c r="C2293" s="50">
        <f t="shared" si="36"/>
        <v>0</v>
      </c>
    </row>
    <row r="2294" ht="12.75">
      <c r="C2294" s="50">
        <f t="shared" si="36"/>
        <v>0</v>
      </c>
    </row>
    <row r="2295" ht="12.75">
      <c r="C2295" s="50">
        <f t="shared" si="36"/>
        <v>0</v>
      </c>
    </row>
    <row r="2296" ht="12.75">
      <c r="C2296" s="50">
        <f t="shared" si="36"/>
        <v>0</v>
      </c>
    </row>
    <row r="2297" ht="12.75">
      <c r="C2297" s="50">
        <f t="shared" si="36"/>
        <v>0</v>
      </c>
    </row>
    <row r="2298" ht="12.75">
      <c r="C2298" s="50">
        <f aca="true" t="shared" si="37" ref="C2298:C2361">A2298</f>
        <v>0</v>
      </c>
    </row>
    <row r="2299" ht="12.75">
      <c r="C2299" s="50">
        <f t="shared" si="37"/>
        <v>0</v>
      </c>
    </row>
    <row r="2300" ht="12.75">
      <c r="C2300" s="50">
        <f t="shared" si="37"/>
        <v>0</v>
      </c>
    </row>
    <row r="2301" ht="12.75">
      <c r="C2301" s="50">
        <f t="shared" si="37"/>
        <v>0</v>
      </c>
    </row>
    <row r="2302" ht="12.75">
      <c r="C2302" s="50">
        <f t="shared" si="37"/>
        <v>0</v>
      </c>
    </row>
    <row r="2303" ht="12.75">
      <c r="C2303" s="50">
        <f t="shared" si="37"/>
        <v>0</v>
      </c>
    </row>
    <row r="2304" ht="12.75">
      <c r="C2304" s="50">
        <f t="shared" si="37"/>
        <v>0</v>
      </c>
    </row>
    <row r="2305" ht="12.75">
      <c r="C2305" s="50">
        <f t="shared" si="37"/>
        <v>0</v>
      </c>
    </row>
    <row r="2306" ht="12.75">
      <c r="C2306" s="50">
        <f t="shared" si="37"/>
        <v>0</v>
      </c>
    </row>
    <row r="2307" ht="12.75">
      <c r="C2307" s="50">
        <f t="shared" si="37"/>
        <v>0</v>
      </c>
    </row>
    <row r="2308" ht="12.75">
      <c r="C2308" s="50">
        <f t="shared" si="37"/>
        <v>0</v>
      </c>
    </row>
    <row r="2309" ht="12.75">
      <c r="C2309" s="50">
        <f t="shared" si="37"/>
        <v>0</v>
      </c>
    </row>
    <row r="2310" ht="12.75">
      <c r="C2310" s="50">
        <f t="shared" si="37"/>
        <v>0</v>
      </c>
    </row>
    <row r="2311" ht="12.75">
      <c r="C2311" s="50">
        <f t="shared" si="37"/>
        <v>0</v>
      </c>
    </row>
    <row r="2312" ht="12.75">
      <c r="C2312" s="50">
        <f t="shared" si="37"/>
        <v>0</v>
      </c>
    </row>
    <row r="2313" ht="12.75">
      <c r="C2313" s="50">
        <f t="shared" si="37"/>
        <v>0</v>
      </c>
    </row>
    <row r="2314" ht="12.75">
      <c r="C2314" s="50">
        <f t="shared" si="37"/>
        <v>0</v>
      </c>
    </row>
    <row r="2315" ht="12.75">
      <c r="C2315" s="50">
        <f t="shared" si="37"/>
        <v>0</v>
      </c>
    </row>
    <row r="2316" ht="12.75">
      <c r="C2316" s="50">
        <f t="shared" si="37"/>
        <v>0</v>
      </c>
    </row>
    <row r="2317" ht="12.75">
      <c r="C2317" s="50">
        <f t="shared" si="37"/>
        <v>0</v>
      </c>
    </row>
    <row r="2318" ht="12.75">
      <c r="C2318" s="50">
        <f t="shared" si="37"/>
        <v>0</v>
      </c>
    </row>
    <row r="2319" ht="12.75">
      <c r="C2319" s="50">
        <f t="shared" si="37"/>
        <v>0</v>
      </c>
    </row>
    <row r="2320" ht="12.75">
      <c r="C2320" s="50">
        <f t="shared" si="37"/>
        <v>0</v>
      </c>
    </row>
    <row r="2321" ht="12.75">
      <c r="C2321" s="50">
        <f t="shared" si="37"/>
        <v>0</v>
      </c>
    </row>
    <row r="2322" ht="12.75">
      <c r="C2322" s="50">
        <f t="shared" si="37"/>
        <v>0</v>
      </c>
    </row>
    <row r="2323" ht="12.75">
      <c r="C2323" s="50">
        <f t="shared" si="37"/>
        <v>0</v>
      </c>
    </row>
    <row r="2324" ht="12.75">
      <c r="C2324" s="50">
        <f t="shared" si="37"/>
        <v>0</v>
      </c>
    </row>
    <row r="2325" ht="12.75">
      <c r="C2325" s="50">
        <f t="shared" si="37"/>
        <v>0</v>
      </c>
    </row>
    <row r="2326" ht="12.75">
      <c r="C2326" s="50">
        <f t="shared" si="37"/>
        <v>0</v>
      </c>
    </row>
    <row r="2327" ht="12.75">
      <c r="C2327" s="50">
        <f t="shared" si="37"/>
        <v>0</v>
      </c>
    </row>
    <row r="2328" ht="12.75">
      <c r="C2328" s="50">
        <f t="shared" si="37"/>
        <v>0</v>
      </c>
    </row>
    <row r="2329" ht="12.75">
      <c r="C2329" s="50">
        <f t="shared" si="37"/>
        <v>0</v>
      </c>
    </row>
    <row r="2330" ht="12.75">
      <c r="C2330" s="50">
        <f t="shared" si="37"/>
        <v>0</v>
      </c>
    </row>
    <row r="2331" ht="12.75">
      <c r="C2331" s="50">
        <f t="shared" si="37"/>
        <v>0</v>
      </c>
    </row>
    <row r="2332" ht="12.75">
      <c r="C2332" s="50">
        <f t="shared" si="37"/>
        <v>0</v>
      </c>
    </row>
    <row r="2333" ht="12.75">
      <c r="C2333" s="50">
        <f t="shared" si="37"/>
        <v>0</v>
      </c>
    </row>
    <row r="2334" ht="12.75">
      <c r="C2334" s="50">
        <f t="shared" si="37"/>
        <v>0</v>
      </c>
    </row>
    <row r="2335" ht="12.75">
      <c r="C2335" s="50">
        <f t="shared" si="37"/>
        <v>0</v>
      </c>
    </row>
    <row r="2336" ht="12.75">
      <c r="C2336" s="50">
        <f t="shared" si="37"/>
        <v>0</v>
      </c>
    </row>
    <row r="2337" ht="12.75">
      <c r="C2337" s="50">
        <f t="shared" si="37"/>
        <v>0</v>
      </c>
    </row>
    <row r="2338" ht="12.75">
      <c r="C2338" s="50">
        <f t="shared" si="37"/>
        <v>0</v>
      </c>
    </row>
    <row r="2339" ht="12.75">
      <c r="C2339" s="50">
        <f t="shared" si="37"/>
        <v>0</v>
      </c>
    </row>
    <row r="2340" ht="12.75">
      <c r="C2340" s="50">
        <f t="shared" si="37"/>
        <v>0</v>
      </c>
    </row>
    <row r="2341" ht="12.75">
      <c r="C2341" s="50">
        <f t="shared" si="37"/>
        <v>0</v>
      </c>
    </row>
    <row r="2342" ht="12.75">
      <c r="C2342" s="50">
        <f t="shared" si="37"/>
        <v>0</v>
      </c>
    </row>
    <row r="2343" ht="12.75">
      <c r="C2343" s="50">
        <f t="shared" si="37"/>
        <v>0</v>
      </c>
    </row>
    <row r="2344" ht="12.75">
      <c r="C2344" s="50">
        <f t="shared" si="37"/>
        <v>0</v>
      </c>
    </row>
    <row r="2345" ht="12.75">
      <c r="C2345" s="50">
        <f t="shared" si="37"/>
        <v>0</v>
      </c>
    </row>
    <row r="2346" ht="12.75">
      <c r="C2346" s="50">
        <f t="shared" si="37"/>
        <v>0</v>
      </c>
    </row>
    <row r="2347" ht="12.75">
      <c r="C2347" s="50">
        <f t="shared" si="37"/>
        <v>0</v>
      </c>
    </row>
    <row r="2348" ht="12.75">
      <c r="C2348" s="50">
        <f t="shared" si="37"/>
        <v>0</v>
      </c>
    </row>
    <row r="2349" ht="12.75">
      <c r="C2349" s="50">
        <f t="shared" si="37"/>
        <v>0</v>
      </c>
    </row>
    <row r="2350" ht="12.75">
      <c r="C2350" s="50">
        <f t="shared" si="37"/>
        <v>0</v>
      </c>
    </row>
    <row r="2351" ht="12.75">
      <c r="C2351" s="50">
        <f t="shared" si="37"/>
        <v>0</v>
      </c>
    </row>
    <row r="2352" ht="12.75">
      <c r="C2352" s="50">
        <f t="shared" si="37"/>
        <v>0</v>
      </c>
    </row>
    <row r="2353" ht="12.75">
      <c r="C2353" s="50">
        <f t="shared" si="37"/>
        <v>0</v>
      </c>
    </row>
    <row r="2354" ht="12.75">
      <c r="C2354" s="50">
        <f t="shared" si="37"/>
        <v>0</v>
      </c>
    </row>
    <row r="2355" ht="12.75">
      <c r="C2355" s="50">
        <f t="shared" si="37"/>
        <v>0</v>
      </c>
    </row>
    <row r="2356" ht="12.75">
      <c r="C2356" s="50">
        <f t="shared" si="37"/>
        <v>0</v>
      </c>
    </row>
    <row r="2357" ht="12.75">
      <c r="C2357" s="50">
        <f t="shared" si="37"/>
        <v>0</v>
      </c>
    </row>
    <row r="2358" ht="12.75">
      <c r="C2358" s="50">
        <f t="shared" si="37"/>
        <v>0</v>
      </c>
    </row>
    <row r="2359" ht="12.75">
      <c r="C2359" s="50">
        <f t="shared" si="37"/>
        <v>0</v>
      </c>
    </row>
    <row r="2360" ht="12.75">
      <c r="C2360" s="50">
        <f t="shared" si="37"/>
        <v>0</v>
      </c>
    </row>
    <row r="2361" ht="12.75">
      <c r="C2361" s="50">
        <f t="shared" si="37"/>
        <v>0</v>
      </c>
    </row>
    <row r="2362" ht="12.75">
      <c r="C2362" s="50">
        <f aca="true" t="shared" si="38" ref="C2362:C2425">A2362</f>
        <v>0</v>
      </c>
    </row>
    <row r="2363" ht="12.75">
      <c r="C2363" s="50">
        <f t="shared" si="38"/>
        <v>0</v>
      </c>
    </row>
    <row r="2364" ht="12.75">
      <c r="C2364" s="50">
        <f t="shared" si="38"/>
        <v>0</v>
      </c>
    </row>
    <row r="2365" ht="12.75">
      <c r="C2365" s="50">
        <f t="shared" si="38"/>
        <v>0</v>
      </c>
    </row>
    <row r="2366" ht="12.75">
      <c r="C2366" s="50">
        <f t="shared" si="38"/>
        <v>0</v>
      </c>
    </row>
    <row r="2367" ht="12.75">
      <c r="C2367" s="50">
        <f t="shared" si="38"/>
        <v>0</v>
      </c>
    </row>
    <row r="2368" ht="12.75">
      <c r="C2368" s="50">
        <f t="shared" si="38"/>
        <v>0</v>
      </c>
    </row>
    <row r="2369" ht="12.75">
      <c r="C2369" s="50">
        <f t="shared" si="38"/>
        <v>0</v>
      </c>
    </row>
    <row r="2370" ht="12.75">
      <c r="C2370" s="50">
        <f t="shared" si="38"/>
        <v>0</v>
      </c>
    </row>
    <row r="2371" ht="12.75">
      <c r="C2371" s="50">
        <f t="shared" si="38"/>
        <v>0</v>
      </c>
    </row>
    <row r="2372" ht="12.75">
      <c r="C2372" s="50">
        <f t="shared" si="38"/>
        <v>0</v>
      </c>
    </row>
    <row r="2373" ht="12.75">
      <c r="C2373" s="50">
        <f t="shared" si="38"/>
        <v>0</v>
      </c>
    </row>
    <row r="2374" ht="12.75">
      <c r="C2374" s="50">
        <f t="shared" si="38"/>
        <v>0</v>
      </c>
    </row>
    <row r="2375" ht="12.75">
      <c r="C2375" s="50">
        <f t="shared" si="38"/>
        <v>0</v>
      </c>
    </row>
    <row r="2376" ht="12.75">
      <c r="C2376" s="50">
        <f t="shared" si="38"/>
        <v>0</v>
      </c>
    </row>
    <row r="2377" ht="12.75">
      <c r="C2377" s="50">
        <f t="shared" si="38"/>
        <v>0</v>
      </c>
    </row>
    <row r="2378" ht="12.75">
      <c r="C2378" s="50">
        <f t="shared" si="38"/>
        <v>0</v>
      </c>
    </row>
    <row r="2379" ht="12.75">
      <c r="C2379" s="50">
        <f t="shared" si="38"/>
        <v>0</v>
      </c>
    </row>
    <row r="2380" ht="12.75">
      <c r="C2380" s="50">
        <f t="shared" si="38"/>
        <v>0</v>
      </c>
    </row>
    <row r="2381" ht="12.75">
      <c r="C2381" s="50">
        <f t="shared" si="38"/>
        <v>0</v>
      </c>
    </row>
    <row r="2382" ht="12.75">
      <c r="C2382" s="50">
        <f t="shared" si="38"/>
        <v>0</v>
      </c>
    </row>
    <row r="2383" ht="12.75">
      <c r="C2383" s="50">
        <f t="shared" si="38"/>
        <v>0</v>
      </c>
    </row>
    <row r="2384" ht="12.75">
      <c r="C2384" s="50">
        <f t="shared" si="38"/>
        <v>0</v>
      </c>
    </row>
    <row r="2385" ht="12.75">
      <c r="C2385" s="50">
        <f t="shared" si="38"/>
        <v>0</v>
      </c>
    </row>
    <row r="2386" ht="12.75">
      <c r="C2386" s="50">
        <f t="shared" si="38"/>
        <v>0</v>
      </c>
    </row>
    <row r="2387" ht="12.75">
      <c r="C2387" s="50">
        <f t="shared" si="38"/>
        <v>0</v>
      </c>
    </row>
    <row r="2388" ht="12.75">
      <c r="C2388" s="50">
        <f t="shared" si="38"/>
        <v>0</v>
      </c>
    </row>
    <row r="2389" ht="12.75">
      <c r="C2389" s="50">
        <f t="shared" si="38"/>
        <v>0</v>
      </c>
    </row>
    <row r="2390" ht="12.75">
      <c r="C2390" s="50">
        <f t="shared" si="38"/>
        <v>0</v>
      </c>
    </row>
    <row r="2391" ht="12.75">
      <c r="C2391" s="50">
        <f t="shared" si="38"/>
        <v>0</v>
      </c>
    </row>
    <row r="2392" ht="12.75">
      <c r="C2392" s="50">
        <f t="shared" si="38"/>
        <v>0</v>
      </c>
    </row>
    <row r="2393" ht="12.75">
      <c r="C2393" s="50">
        <f t="shared" si="38"/>
        <v>0</v>
      </c>
    </row>
    <row r="2394" ht="12.75">
      <c r="C2394" s="50">
        <f t="shared" si="38"/>
        <v>0</v>
      </c>
    </row>
    <row r="2395" ht="12.75">
      <c r="C2395" s="50">
        <f t="shared" si="38"/>
        <v>0</v>
      </c>
    </row>
    <row r="2396" ht="12.75">
      <c r="C2396" s="50">
        <f t="shared" si="38"/>
        <v>0</v>
      </c>
    </row>
    <row r="2397" ht="12.75">
      <c r="C2397" s="50">
        <f t="shared" si="38"/>
        <v>0</v>
      </c>
    </row>
    <row r="2398" ht="12.75">
      <c r="C2398" s="50">
        <f t="shared" si="38"/>
        <v>0</v>
      </c>
    </row>
    <row r="2399" ht="12.75">
      <c r="C2399" s="50">
        <f t="shared" si="38"/>
        <v>0</v>
      </c>
    </row>
    <row r="2400" ht="12.75">
      <c r="C2400" s="50">
        <f t="shared" si="38"/>
        <v>0</v>
      </c>
    </row>
    <row r="2401" ht="12.75">
      <c r="C2401" s="50">
        <f t="shared" si="38"/>
        <v>0</v>
      </c>
    </row>
    <row r="2402" ht="12.75">
      <c r="C2402" s="50">
        <f t="shared" si="38"/>
        <v>0</v>
      </c>
    </row>
    <row r="2403" ht="12.75">
      <c r="C2403" s="50">
        <f t="shared" si="38"/>
        <v>0</v>
      </c>
    </row>
    <row r="2404" ht="12.75">
      <c r="C2404" s="50">
        <f t="shared" si="38"/>
        <v>0</v>
      </c>
    </row>
    <row r="2405" ht="12.75">
      <c r="C2405" s="50">
        <f t="shared" si="38"/>
        <v>0</v>
      </c>
    </row>
    <row r="2406" ht="12.75">
      <c r="C2406" s="50">
        <f t="shared" si="38"/>
        <v>0</v>
      </c>
    </row>
    <row r="2407" ht="12.75">
      <c r="C2407" s="50">
        <f t="shared" si="38"/>
        <v>0</v>
      </c>
    </row>
    <row r="2408" ht="12.75">
      <c r="C2408" s="50">
        <f t="shared" si="38"/>
        <v>0</v>
      </c>
    </row>
    <row r="2409" ht="12.75">
      <c r="C2409" s="50">
        <f t="shared" si="38"/>
        <v>0</v>
      </c>
    </row>
    <row r="2410" ht="12.75">
      <c r="C2410" s="50">
        <f t="shared" si="38"/>
        <v>0</v>
      </c>
    </row>
    <row r="2411" ht="12.75">
      <c r="C2411" s="50">
        <f t="shared" si="38"/>
        <v>0</v>
      </c>
    </row>
    <row r="2412" ht="12.75">
      <c r="C2412" s="50">
        <f t="shared" si="38"/>
        <v>0</v>
      </c>
    </row>
    <row r="2413" ht="12.75">
      <c r="C2413" s="50">
        <f t="shared" si="38"/>
        <v>0</v>
      </c>
    </row>
    <row r="2414" ht="12.75">
      <c r="C2414" s="50">
        <f t="shared" si="38"/>
        <v>0</v>
      </c>
    </row>
    <row r="2415" ht="12.75">
      <c r="C2415" s="50">
        <f t="shared" si="38"/>
        <v>0</v>
      </c>
    </row>
    <row r="2416" ht="12.75">
      <c r="C2416" s="50">
        <f t="shared" si="38"/>
        <v>0</v>
      </c>
    </row>
    <row r="2417" ht="12.75">
      <c r="C2417" s="50">
        <f t="shared" si="38"/>
        <v>0</v>
      </c>
    </row>
    <row r="2418" ht="12.75">
      <c r="C2418" s="50">
        <f t="shared" si="38"/>
        <v>0</v>
      </c>
    </row>
    <row r="2419" ht="12.75">
      <c r="C2419" s="50">
        <f t="shared" si="38"/>
        <v>0</v>
      </c>
    </row>
    <row r="2420" ht="12.75">
      <c r="C2420" s="50">
        <f t="shared" si="38"/>
        <v>0</v>
      </c>
    </row>
    <row r="2421" ht="12.75">
      <c r="C2421" s="50">
        <f t="shared" si="38"/>
        <v>0</v>
      </c>
    </row>
    <row r="2422" ht="12.75">
      <c r="C2422" s="50">
        <f t="shared" si="38"/>
        <v>0</v>
      </c>
    </row>
    <row r="2423" ht="12.75">
      <c r="C2423" s="50">
        <f t="shared" si="38"/>
        <v>0</v>
      </c>
    </row>
    <row r="2424" ht="12.75">
      <c r="C2424" s="50">
        <f t="shared" si="38"/>
        <v>0</v>
      </c>
    </row>
    <row r="2425" ht="12.75">
      <c r="C2425" s="50">
        <f t="shared" si="38"/>
        <v>0</v>
      </c>
    </row>
    <row r="2426" ht="12.75">
      <c r="C2426" s="50">
        <f aca="true" t="shared" si="39" ref="C2426:C2489">A2426</f>
        <v>0</v>
      </c>
    </row>
    <row r="2427" ht="12.75">
      <c r="C2427" s="50">
        <f t="shared" si="39"/>
        <v>0</v>
      </c>
    </row>
    <row r="2428" ht="12.75">
      <c r="C2428" s="50">
        <f t="shared" si="39"/>
        <v>0</v>
      </c>
    </row>
    <row r="2429" ht="12.75">
      <c r="C2429" s="50">
        <f t="shared" si="39"/>
        <v>0</v>
      </c>
    </row>
    <row r="2430" ht="12.75">
      <c r="C2430" s="50">
        <f t="shared" si="39"/>
        <v>0</v>
      </c>
    </row>
    <row r="2431" ht="12.75">
      <c r="C2431" s="50">
        <f t="shared" si="39"/>
        <v>0</v>
      </c>
    </row>
    <row r="2432" ht="12.75">
      <c r="C2432" s="50">
        <f t="shared" si="39"/>
        <v>0</v>
      </c>
    </row>
    <row r="2433" ht="12.75">
      <c r="C2433" s="50">
        <f t="shared" si="39"/>
        <v>0</v>
      </c>
    </row>
    <row r="2434" ht="12.75">
      <c r="C2434" s="50">
        <f t="shared" si="39"/>
        <v>0</v>
      </c>
    </row>
    <row r="2435" ht="12.75">
      <c r="C2435" s="50">
        <f t="shared" si="39"/>
        <v>0</v>
      </c>
    </row>
    <row r="2436" ht="12.75">
      <c r="C2436" s="50">
        <f t="shared" si="39"/>
        <v>0</v>
      </c>
    </row>
    <row r="2437" ht="12.75">
      <c r="C2437" s="50">
        <f t="shared" si="39"/>
        <v>0</v>
      </c>
    </row>
    <row r="2438" ht="12.75">
      <c r="C2438" s="50">
        <f t="shared" si="39"/>
        <v>0</v>
      </c>
    </row>
    <row r="2439" ht="12.75">
      <c r="C2439" s="50">
        <f t="shared" si="39"/>
        <v>0</v>
      </c>
    </row>
    <row r="2440" ht="12.75">
      <c r="C2440" s="50">
        <f t="shared" si="39"/>
        <v>0</v>
      </c>
    </row>
    <row r="2441" ht="12.75">
      <c r="C2441" s="50">
        <f t="shared" si="39"/>
        <v>0</v>
      </c>
    </row>
    <row r="2442" ht="12.75">
      <c r="C2442" s="50">
        <f t="shared" si="39"/>
        <v>0</v>
      </c>
    </row>
    <row r="2443" ht="12.75">
      <c r="C2443" s="50">
        <f t="shared" si="39"/>
        <v>0</v>
      </c>
    </row>
    <row r="2444" ht="12.75">
      <c r="C2444" s="50">
        <f t="shared" si="39"/>
        <v>0</v>
      </c>
    </row>
    <row r="2445" ht="12.75">
      <c r="C2445" s="50">
        <f t="shared" si="39"/>
        <v>0</v>
      </c>
    </row>
    <row r="2446" ht="12.75">
      <c r="C2446" s="50">
        <f t="shared" si="39"/>
        <v>0</v>
      </c>
    </row>
    <row r="2447" ht="12.75">
      <c r="C2447" s="50">
        <f t="shared" si="39"/>
        <v>0</v>
      </c>
    </row>
    <row r="2448" ht="12.75">
      <c r="C2448" s="50">
        <f t="shared" si="39"/>
        <v>0</v>
      </c>
    </row>
    <row r="2449" ht="12.75">
      <c r="C2449" s="50">
        <f t="shared" si="39"/>
        <v>0</v>
      </c>
    </row>
    <row r="2450" ht="12.75">
      <c r="C2450" s="50">
        <f t="shared" si="39"/>
        <v>0</v>
      </c>
    </row>
    <row r="2451" ht="12.75">
      <c r="C2451" s="50">
        <f t="shared" si="39"/>
        <v>0</v>
      </c>
    </row>
    <row r="2452" ht="12.75">
      <c r="C2452" s="50">
        <f t="shared" si="39"/>
        <v>0</v>
      </c>
    </row>
    <row r="2453" ht="12.75">
      <c r="C2453" s="50">
        <f t="shared" si="39"/>
        <v>0</v>
      </c>
    </row>
    <row r="2454" ht="12.75">
      <c r="C2454" s="50">
        <f t="shared" si="39"/>
        <v>0</v>
      </c>
    </row>
    <row r="2455" ht="12.75">
      <c r="C2455" s="50">
        <f t="shared" si="39"/>
        <v>0</v>
      </c>
    </row>
    <row r="2456" ht="12.75">
      <c r="C2456" s="50">
        <f t="shared" si="39"/>
        <v>0</v>
      </c>
    </row>
    <row r="2457" ht="12.75">
      <c r="C2457" s="50">
        <f t="shared" si="39"/>
        <v>0</v>
      </c>
    </row>
    <row r="2458" ht="12.75">
      <c r="C2458" s="50">
        <f t="shared" si="39"/>
        <v>0</v>
      </c>
    </row>
    <row r="2459" ht="12.75">
      <c r="C2459" s="50">
        <f t="shared" si="39"/>
        <v>0</v>
      </c>
    </row>
    <row r="2460" ht="12.75">
      <c r="C2460" s="50">
        <f t="shared" si="39"/>
        <v>0</v>
      </c>
    </row>
    <row r="2461" ht="12.75">
      <c r="C2461" s="50">
        <f t="shared" si="39"/>
        <v>0</v>
      </c>
    </row>
    <row r="2462" ht="12.75">
      <c r="C2462" s="50">
        <f t="shared" si="39"/>
        <v>0</v>
      </c>
    </row>
    <row r="2463" ht="12.75">
      <c r="C2463" s="50">
        <f t="shared" si="39"/>
        <v>0</v>
      </c>
    </row>
    <row r="2464" ht="12.75">
      <c r="C2464" s="50">
        <f t="shared" si="39"/>
        <v>0</v>
      </c>
    </row>
    <row r="2465" ht="12.75">
      <c r="C2465" s="50">
        <f t="shared" si="39"/>
        <v>0</v>
      </c>
    </row>
    <row r="2466" ht="12.75">
      <c r="C2466" s="50">
        <f t="shared" si="39"/>
        <v>0</v>
      </c>
    </row>
    <row r="2467" ht="12.75">
      <c r="C2467" s="50">
        <f t="shared" si="39"/>
        <v>0</v>
      </c>
    </row>
    <row r="2468" ht="12.75">
      <c r="C2468" s="50">
        <f t="shared" si="39"/>
        <v>0</v>
      </c>
    </row>
    <row r="2469" ht="12.75">
      <c r="C2469" s="50">
        <f t="shared" si="39"/>
        <v>0</v>
      </c>
    </row>
    <row r="2470" ht="12.75">
      <c r="C2470" s="50">
        <f t="shared" si="39"/>
        <v>0</v>
      </c>
    </row>
    <row r="2471" ht="12.75">
      <c r="C2471" s="50">
        <f t="shared" si="39"/>
        <v>0</v>
      </c>
    </row>
    <row r="2472" ht="12.75">
      <c r="C2472" s="50">
        <f t="shared" si="39"/>
        <v>0</v>
      </c>
    </row>
    <row r="2473" ht="12.75">
      <c r="C2473" s="50">
        <f t="shared" si="39"/>
        <v>0</v>
      </c>
    </row>
    <row r="2474" ht="12.75">
      <c r="C2474" s="50">
        <f t="shared" si="39"/>
        <v>0</v>
      </c>
    </row>
    <row r="2475" ht="12.75">
      <c r="C2475" s="50">
        <f t="shared" si="39"/>
        <v>0</v>
      </c>
    </row>
    <row r="2476" ht="12.75">
      <c r="C2476" s="50">
        <f t="shared" si="39"/>
        <v>0</v>
      </c>
    </row>
    <row r="2477" ht="12.75">
      <c r="C2477" s="50">
        <f t="shared" si="39"/>
        <v>0</v>
      </c>
    </row>
    <row r="2478" ht="12.75">
      <c r="C2478" s="50">
        <f t="shared" si="39"/>
        <v>0</v>
      </c>
    </row>
    <row r="2479" ht="12.75">
      <c r="C2479" s="50">
        <f t="shared" si="39"/>
        <v>0</v>
      </c>
    </row>
    <row r="2480" ht="12.75">
      <c r="C2480" s="50">
        <f t="shared" si="39"/>
        <v>0</v>
      </c>
    </row>
    <row r="2481" ht="12.75">
      <c r="C2481" s="50">
        <f t="shared" si="39"/>
        <v>0</v>
      </c>
    </row>
    <row r="2482" ht="12.75">
      <c r="C2482" s="50">
        <f t="shared" si="39"/>
        <v>0</v>
      </c>
    </row>
    <row r="2483" ht="12.75">
      <c r="C2483" s="50">
        <f t="shared" si="39"/>
        <v>0</v>
      </c>
    </row>
    <row r="2484" ht="12.75">
      <c r="C2484" s="50">
        <f t="shared" si="39"/>
        <v>0</v>
      </c>
    </row>
    <row r="2485" ht="12.75">
      <c r="C2485" s="50">
        <f t="shared" si="39"/>
        <v>0</v>
      </c>
    </row>
    <row r="2486" ht="12.75">
      <c r="C2486" s="50">
        <f t="shared" si="39"/>
        <v>0</v>
      </c>
    </row>
    <row r="2487" ht="12.75">
      <c r="C2487" s="50">
        <f t="shared" si="39"/>
        <v>0</v>
      </c>
    </row>
    <row r="2488" ht="12.75">
      <c r="C2488" s="50">
        <f t="shared" si="39"/>
        <v>0</v>
      </c>
    </row>
    <row r="2489" ht="12.75">
      <c r="C2489" s="50">
        <f t="shared" si="39"/>
        <v>0</v>
      </c>
    </row>
    <row r="2490" ht="12.75">
      <c r="C2490" s="50">
        <f aca="true" t="shared" si="40" ref="C2490:C2553">A2490</f>
        <v>0</v>
      </c>
    </row>
    <row r="2491" ht="12.75">
      <c r="C2491" s="50">
        <f t="shared" si="40"/>
        <v>0</v>
      </c>
    </row>
    <row r="2492" ht="12.75">
      <c r="C2492" s="50">
        <f t="shared" si="40"/>
        <v>0</v>
      </c>
    </row>
    <row r="2493" ht="12.75">
      <c r="C2493" s="50">
        <f t="shared" si="40"/>
        <v>0</v>
      </c>
    </row>
    <row r="2494" ht="12.75">
      <c r="C2494" s="50">
        <f t="shared" si="40"/>
        <v>0</v>
      </c>
    </row>
    <row r="2495" ht="12.75">
      <c r="C2495" s="50">
        <f t="shared" si="40"/>
        <v>0</v>
      </c>
    </row>
    <row r="2496" ht="12.75">
      <c r="C2496" s="50">
        <f t="shared" si="40"/>
        <v>0</v>
      </c>
    </row>
    <row r="2497" ht="12.75">
      <c r="C2497" s="50">
        <f t="shared" si="40"/>
        <v>0</v>
      </c>
    </row>
    <row r="2498" ht="12.75">
      <c r="C2498" s="50">
        <f t="shared" si="40"/>
        <v>0</v>
      </c>
    </row>
    <row r="2499" ht="12.75">
      <c r="C2499" s="50">
        <f t="shared" si="40"/>
        <v>0</v>
      </c>
    </row>
    <row r="2500" ht="12.75">
      <c r="C2500" s="50">
        <f t="shared" si="40"/>
        <v>0</v>
      </c>
    </row>
    <row r="2501" ht="12.75">
      <c r="C2501" s="50">
        <f t="shared" si="40"/>
        <v>0</v>
      </c>
    </row>
    <row r="2502" ht="12.75">
      <c r="C2502" s="50">
        <f t="shared" si="40"/>
        <v>0</v>
      </c>
    </row>
    <row r="2503" ht="12.75">
      <c r="C2503" s="50">
        <f t="shared" si="40"/>
        <v>0</v>
      </c>
    </row>
    <row r="2504" ht="12.75">
      <c r="C2504" s="50">
        <f t="shared" si="40"/>
        <v>0</v>
      </c>
    </row>
    <row r="2505" ht="12.75">
      <c r="C2505" s="50">
        <f t="shared" si="40"/>
        <v>0</v>
      </c>
    </row>
    <row r="2506" ht="12.75">
      <c r="C2506" s="50">
        <f t="shared" si="40"/>
        <v>0</v>
      </c>
    </row>
    <row r="2507" ht="12.75">
      <c r="C2507" s="50">
        <f t="shared" si="40"/>
        <v>0</v>
      </c>
    </row>
    <row r="2508" ht="12.75">
      <c r="C2508" s="50">
        <f t="shared" si="40"/>
        <v>0</v>
      </c>
    </row>
    <row r="2509" ht="12.75">
      <c r="C2509" s="50">
        <f t="shared" si="40"/>
        <v>0</v>
      </c>
    </row>
    <row r="2510" ht="12.75">
      <c r="C2510" s="50">
        <f t="shared" si="40"/>
        <v>0</v>
      </c>
    </row>
    <row r="2511" ht="12.75">
      <c r="C2511" s="50">
        <f t="shared" si="40"/>
        <v>0</v>
      </c>
    </row>
    <row r="2512" ht="12.75">
      <c r="C2512" s="50">
        <f t="shared" si="40"/>
        <v>0</v>
      </c>
    </row>
    <row r="2513" ht="12.75">
      <c r="C2513" s="50">
        <f t="shared" si="40"/>
        <v>0</v>
      </c>
    </row>
    <row r="2514" ht="12.75">
      <c r="C2514" s="50">
        <f t="shared" si="40"/>
        <v>0</v>
      </c>
    </row>
    <row r="2515" ht="12.75">
      <c r="C2515" s="50">
        <f t="shared" si="40"/>
        <v>0</v>
      </c>
    </row>
    <row r="2516" ht="12.75">
      <c r="C2516" s="50">
        <f t="shared" si="40"/>
        <v>0</v>
      </c>
    </row>
    <row r="2517" ht="12.75">
      <c r="C2517" s="50">
        <f t="shared" si="40"/>
        <v>0</v>
      </c>
    </row>
    <row r="2518" ht="12.75">
      <c r="C2518" s="50">
        <f t="shared" si="40"/>
        <v>0</v>
      </c>
    </row>
    <row r="2519" ht="12.75">
      <c r="C2519" s="50">
        <f t="shared" si="40"/>
        <v>0</v>
      </c>
    </row>
    <row r="2520" ht="12.75">
      <c r="C2520" s="50">
        <f t="shared" si="40"/>
        <v>0</v>
      </c>
    </row>
    <row r="2521" ht="12.75">
      <c r="C2521" s="50">
        <f t="shared" si="40"/>
        <v>0</v>
      </c>
    </row>
    <row r="2522" ht="12.75">
      <c r="C2522" s="50">
        <f t="shared" si="40"/>
        <v>0</v>
      </c>
    </row>
    <row r="2523" ht="12.75">
      <c r="C2523" s="50">
        <f t="shared" si="40"/>
        <v>0</v>
      </c>
    </row>
    <row r="2524" ht="12.75">
      <c r="C2524" s="50">
        <f t="shared" si="40"/>
        <v>0</v>
      </c>
    </row>
    <row r="2525" ht="12.75">
      <c r="C2525" s="50">
        <f t="shared" si="40"/>
        <v>0</v>
      </c>
    </row>
    <row r="2526" ht="12.75">
      <c r="C2526" s="50">
        <f t="shared" si="40"/>
        <v>0</v>
      </c>
    </row>
    <row r="2527" ht="12.75">
      <c r="C2527" s="50">
        <f t="shared" si="40"/>
        <v>0</v>
      </c>
    </row>
    <row r="2528" ht="12.75">
      <c r="C2528" s="50">
        <f t="shared" si="40"/>
        <v>0</v>
      </c>
    </row>
    <row r="2529" ht="12.75">
      <c r="C2529" s="50">
        <f t="shared" si="40"/>
        <v>0</v>
      </c>
    </row>
    <row r="2530" ht="12.75">
      <c r="C2530" s="50">
        <f t="shared" si="40"/>
        <v>0</v>
      </c>
    </row>
    <row r="2531" ht="12.75">
      <c r="C2531" s="50">
        <f t="shared" si="40"/>
        <v>0</v>
      </c>
    </row>
    <row r="2532" ht="12.75">
      <c r="C2532" s="50">
        <f t="shared" si="40"/>
        <v>0</v>
      </c>
    </row>
    <row r="2533" ht="12.75">
      <c r="C2533" s="50">
        <f t="shared" si="40"/>
        <v>0</v>
      </c>
    </row>
    <row r="2534" ht="12.75">
      <c r="C2534" s="50">
        <f t="shared" si="40"/>
        <v>0</v>
      </c>
    </row>
    <row r="2535" ht="12.75">
      <c r="C2535" s="50">
        <f t="shared" si="40"/>
        <v>0</v>
      </c>
    </row>
    <row r="2536" ht="12.75">
      <c r="C2536" s="50">
        <f t="shared" si="40"/>
        <v>0</v>
      </c>
    </row>
    <row r="2537" ht="12.75">
      <c r="C2537" s="50">
        <f t="shared" si="40"/>
        <v>0</v>
      </c>
    </row>
    <row r="2538" ht="12.75">
      <c r="C2538" s="50">
        <f t="shared" si="40"/>
        <v>0</v>
      </c>
    </row>
    <row r="2539" ht="12.75">
      <c r="C2539" s="50">
        <f t="shared" si="40"/>
        <v>0</v>
      </c>
    </row>
    <row r="2540" ht="12.75">
      <c r="C2540" s="50">
        <f t="shared" si="40"/>
        <v>0</v>
      </c>
    </row>
    <row r="2541" ht="12.75">
      <c r="C2541" s="50">
        <f t="shared" si="40"/>
        <v>0</v>
      </c>
    </row>
    <row r="2542" ht="12.75">
      <c r="C2542" s="50">
        <f t="shared" si="40"/>
        <v>0</v>
      </c>
    </row>
    <row r="2543" ht="12.75">
      <c r="C2543" s="50">
        <f t="shared" si="40"/>
        <v>0</v>
      </c>
    </row>
    <row r="2544" ht="12.75">
      <c r="C2544" s="50">
        <f t="shared" si="40"/>
        <v>0</v>
      </c>
    </row>
    <row r="2545" ht="12.75">
      <c r="C2545" s="50">
        <f t="shared" si="40"/>
        <v>0</v>
      </c>
    </row>
    <row r="2546" ht="12.75">
      <c r="C2546" s="50">
        <f t="shared" si="40"/>
        <v>0</v>
      </c>
    </row>
    <row r="2547" ht="12.75">
      <c r="C2547" s="50">
        <f t="shared" si="40"/>
        <v>0</v>
      </c>
    </row>
    <row r="2548" ht="12.75">
      <c r="C2548" s="50">
        <f t="shared" si="40"/>
        <v>0</v>
      </c>
    </row>
    <row r="2549" ht="12.75">
      <c r="C2549" s="50">
        <f t="shared" si="40"/>
        <v>0</v>
      </c>
    </row>
    <row r="2550" ht="12.75">
      <c r="C2550" s="50">
        <f t="shared" si="40"/>
        <v>0</v>
      </c>
    </row>
    <row r="2551" ht="12.75">
      <c r="C2551" s="50">
        <f t="shared" si="40"/>
        <v>0</v>
      </c>
    </row>
    <row r="2552" ht="12.75">
      <c r="C2552" s="50">
        <f t="shared" si="40"/>
        <v>0</v>
      </c>
    </row>
    <row r="2553" ht="12.75">
      <c r="C2553" s="50">
        <f t="shared" si="40"/>
        <v>0</v>
      </c>
    </row>
    <row r="2554" ht="12.75">
      <c r="C2554" s="50">
        <f aca="true" t="shared" si="41" ref="C2554:C2617">A2554</f>
        <v>0</v>
      </c>
    </row>
    <row r="2555" ht="12.75">
      <c r="C2555" s="50">
        <f t="shared" si="41"/>
        <v>0</v>
      </c>
    </row>
    <row r="2556" ht="12.75">
      <c r="C2556" s="50">
        <f t="shared" si="41"/>
        <v>0</v>
      </c>
    </row>
    <row r="2557" ht="12.75">
      <c r="C2557" s="50">
        <f t="shared" si="41"/>
        <v>0</v>
      </c>
    </row>
    <row r="2558" ht="12.75">
      <c r="C2558" s="50">
        <f t="shared" si="41"/>
        <v>0</v>
      </c>
    </row>
    <row r="2559" ht="12.75">
      <c r="C2559" s="50">
        <f t="shared" si="41"/>
        <v>0</v>
      </c>
    </row>
    <row r="2560" ht="12.75">
      <c r="C2560" s="50">
        <f t="shared" si="41"/>
        <v>0</v>
      </c>
    </row>
    <row r="2561" ht="12.75">
      <c r="C2561" s="50">
        <f t="shared" si="41"/>
        <v>0</v>
      </c>
    </row>
    <row r="2562" ht="12.75">
      <c r="C2562" s="50">
        <f t="shared" si="41"/>
        <v>0</v>
      </c>
    </row>
    <row r="2563" ht="12.75">
      <c r="C2563" s="50">
        <f t="shared" si="41"/>
        <v>0</v>
      </c>
    </row>
    <row r="2564" ht="12.75">
      <c r="C2564" s="50">
        <f t="shared" si="41"/>
        <v>0</v>
      </c>
    </row>
    <row r="2565" ht="12.75">
      <c r="C2565" s="50">
        <f t="shared" si="41"/>
        <v>0</v>
      </c>
    </row>
    <row r="2566" ht="12.75">
      <c r="C2566" s="50">
        <f t="shared" si="41"/>
        <v>0</v>
      </c>
    </row>
    <row r="2567" ht="12.75">
      <c r="C2567" s="50">
        <f t="shared" si="41"/>
        <v>0</v>
      </c>
    </row>
    <row r="2568" ht="12.75">
      <c r="C2568" s="50">
        <f t="shared" si="41"/>
        <v>0</v>
      </c>
    </row>
    <row r="2569" ht="12.75">
      <c r="C2569" s="50">
        <f t="shared" si="41"/>
        <v>0</v>
      </c>
    </row>
    <row r="2570" ht="12.75">
      <c r="C2570" s="50">
        <f t="shared" si="41"/>
        <v>0</v>
      </c>
    </row>
    <row r="2571" ht="12.75">
      <c r="C2571" s="50">
        <f t="shared" si="41"/>
        <v>0</v>
      </c>
    </row>
    <row r="2572" ht="12.75">
      <c r="C2572" s="50">
        <f t="shared" si="41"/>
        <v>0</v>
      </c>
    </row>
    <row r="2573" ht="12.75">
      <c r="C2573" s="50">
        <f t="shared" si="41"/>
        <v>0</v>
      </c>
    </row>
    <row r="2574" ht="12.75">
      <c r="C2574" s="50">
        <f t="shared" si="41"/>
        <v>0</v>
      </c>
    </row>
    <row r="2575" ht="12.75">
      <c r="C2575" s="50">
        <f t="shared" si="41"/>
        <v>0</v>
      </c>
    </row>
    <row r="2576" ht="12.75">
      <c r="C2576" s="50">
        <f t="shared" si="41"/>
        <v>0</v>
      </c>
    </row>
    <row r="2577" ht="12.75">
      <c r="C2577" s="50">
        <f t="shared" si="41"/>
        <v>0</v>
      </c>
    </row>
    <row r="2578" ht="12.75">
      <c r="C2578" s="50">
        <f t="shared" si="41"/>
        <v>0</v>
      </c>
    </row>
    <row r="2579" ht="12.75">
      <c r="C2579" s="50">
        <f t="shared" si="41"/>
        <v>0</v>
      </c>
    </row>
    <row r="2580" ht="12.75">
      <c r="C2580" s="50">
        <f t="shared" si="41"/>
        <v>0</v>
      </c>
    </row>
    <row r="2581" ht="12.75">
      <c r="C2581" s="50">
        <f t="shared" si="41"/>
        <v>0</v>
      </c>
    </row>
    <row r="2582" ht="12.75">
      <c r="C2582" s="50">
        <f t="shared" si="41"/>
        <v>0</v>
      </c>
    </row>
    <row r="2583" ht="12.75">
      <c r="C2583" s="50">
        <f t="shared" si="41"/>
        <v>0</v>
      </c>
    </row>
    <row r="2584" ht="12.75">
      <c r="C2584" s="50">
        <f t="shared" si="41"/>
        <v>0</v>
      </c>
    </row>
    <row r="2585" ht="12.75">
      <c r="C2585" s="50">
        <f t="shared" si="41"/>
        <v>0</v>
      </c>
    </row>
    <row r="2586" ht="12.75">
      <c r="C2586" s="50">
        <f t="shared" si="41"/>
        <v>0</v>
      </c>
    </row>
    <row r="2587" ht="12.75">
      <c r="C2587" s="50">
        <f t="shared" si="41"/>
        <v>0</v>
      </c>
    </row>
    <row r="2588" ht="12.75">
      <c r="C2588" s="50">
        <f t="shared" si="41"/>
        <v>0</v>
      </c>
    </row>
    <row r="2589" ht="12.75">
      <c r="C2589" s="50">
        <f t="shared" si="41"/>
        <v>0</v>
      </c>
    </row>
    <row r="2590" ht="12.75">
      <c r="C2590" s="50">
        <f t="shared" si="41"/>
        <v>0</v>
      </c>
    </row>
    <row r="2591" ht="12.75">
      <c r="C2591" s="50">
        <f t="shared" si="41"/>
        <v>0</v>
      </c>
    </row>
    <row r="2592" ht="12.75">
      <c r="C2592" s="50">
        <f t="shared" si="41"/>
        <v>0</v>
      </c>
    </row>
    <row r="2593" ht="12.75">
      <c r="C2593" s="50">
        <f t="shared" si="41"/>
        <v>0</v>
      </c>
    </row>
    <row r="2594" ht="12.75">
      <c r="C2594" s="50">
        <f t="shared" si="41"/>
        <v>0</v>
      </c>
    </row>
    <row r="2595" ht="12.75">
      <c r="C2595" s="50">
        <f t="shared" si="41"/>
        <v>0</v>
      </c>
    </row>
    <row r="2596" ht="12.75">
      <c r="C2596" s="50">
        <f t="shared" si="41"/>
        <v>0</v>
      </c>
    </row>
    <row r="2597" ht="12.75">
      <c r="C2597" s="50">
        <f t="shared" si="41"/>
        <v>0</v>
      </c>
    </row>
    <row r="2598" ht="12.75">
      <c r="C2598" s="50">
        <f t="shared" si="41"/>
        <v>0</v>
      </c>
    </row>
    <row r="2599" ht="12.75">
      <c r="C2599" s="50">
        <f t="shared" si="41"/>
        <v>0</v>
      </c>
    </row>
    <row r="2600" ht="12.75">
      <c r="C2600" s="50">
        <f t="shared" si="41"/>
        <v>0</v>
      </c>
    </row>
    <row r="2601" ht="12.75">
      <c r="C2601" s="50">
        <f t="shared" si="41"/>
        <v>0</v>
      </c>
    </row>
    <row r="2602" ht="12.75">
      <c r="C2602" s="50">
        <f t="shared" si="41"/>
        <v>0</v>
      </c>
    </row>
    <row r="2603" ht="12.75">
      <c r="C2603" s="50">
        <f t="shared" si="41"/>
        <v>0</v>
      </c>
    </row>
    <row r="2604" ht="12.75">
      <c r="C2604" s="50">
        <f t="shared" si="41"/>
        <v>0</v>
      </c>
    </row>
    <row r="2605" ht="12.75">
      <c r="C2605" s="50">
        <f t="shared" si="41"/>
        <v>0</v>
      </c>
    </row>
    <row r="2606" ht="12.75">
      <c r="C2606" s="50">
        <f t="shared" si="41"/>
        <v>0</v>
      </c>
    </row>
    <row r="2607" ht="12.75">
      <c r="C2607" s="50">
        <f t="shared" si="41"/>
        <v>0</v>
      </c>
    </row>
    <row r="2608" ht="12.75">
      <c r="C2608" s="50">
        <f t="shared" si="41"/>
        <v>0</v>
      </c>
    </row>
    <row r="2609" ht="12.75">
      <c r="C2609" s="50">
        <f t="shared" si="41"/>
        <v>0</v>
      </c>
    </row>
    <row r="2610" ht="12.75">
      <c r="C2610" s="50">
        <f t="shared" si="41"/>
        <v>0</v>
      </c>
    </row>
    <row r="2611" ht="12.75">
      <c r="C2611" s="50">
        <f t="shared" si="41"/>
        <v>0</v>
      </c>
    </row>
    <row r="2612" ht="12.75">
      <c r="C2612" s="50">
        <f t="shared" si="41"/>
        <v>0</v>
      </c>
    </row>
    <row r="2613" ht="12.75">
      <c r="C2613" s="50">
        <f t="shared" si="41"/>
        <v>0</v>
      </c>
    </row>
    <row r="2614" ht="12.75">
      <c r="C2614" s="50">
        <f t="shared" si="41"/>
        <v>0</v>
      </c>
    </row>
    <row r="2615" ht="12.75">
      <c r="C2615" s="50">
        <f t="shared" si="41"/>
        <v>0</v>
      </c>
    </row>
    <row r="2616" ht="12.75">
      <c r="C2616" s="50">
        <f t="shared" si="41"/>
        <v>0</v>
      </c>
    </row>
    <row r="2617" ht="12.75">
      <c r="C2617" s="50">
        <f t="shared" si="41"/>
        <v>0</v>
      </c>
    </row>
    <row r="2618" ht="12.75">
      <c r="C2618" s="50">
        <f aca="true" t="shared" si="42" ref="C2618:C2681">A2618</f>
        <v>0</v>
      </c>
    </row>
    <row r="2619" ht="12.75">
      <c r="C2619" s="50">
        <f t="shared" si="42"/>
        <v>0</v>
      </c>
    </row>
    <row r="2620" ht="12.75">
      <c r="C2620" s="50">
        <f t="shared" si="42"/>
        <v>0</v>
      </c>
    </row>
    <row r="2621" ht="12.75">
      <c r="C2621" s="50">
        <f t="shared" si="42"/>
        <v>0</v>
      </c>
    </row>
    <row r="2622" ht="12.75">
      <c r="C2622" s="50">
        <f t="shared" si="42"/>
        <v>0</v>
      </c>
    </row>
    <row r="2623" ht="12.75">
      <c r="C2623" s="50">
        <f t="shared" si="42"/>
        <v>0</v>
      </c>
    </row>
    <row r="2624" ht="12.75">
      <c r="C2624" s="50">
        <f t="shared" si="42"/>
        <v>0</v>
      </c>
    </row>
    <row r="2625" ht="12.75">
      <c r="C2625" s="50">
        <f t="shared" si="42"/>
        <v>0</v>
      </c>
    </row>
    <row r="2626" ht="12.75">
      <c r="C2626" s="50">
        <f t="shared" si="42"/>
        <v>0</v>
      </c>
    </row>
    <row r="2627" ht="12.75">
      <c r="C2627" s="50">
        <f t="shared" si="42"/>
        <v>0</v>
      </c>
    </row>
    <row r="2628" ht="12.75">
      <c r="C2628" s="50">
        <f t="shared" si="42"/>
        <v>0</v>
      </c>
    </row>
    <row r="2629" ht="12.75">
      <c r="C2629" s="50">
        <f t="shared" si="42"/>
        <v>0</v>
      </c>
    </row>
    <row r="2630" ht="12.75">
      <c r="C2630" s="50">
        <f t="shared" si="42"/>
        <v>0</v>
      </c>
    </row>
    <row r="2631" ht="12.75">
      <c r="C2631" s="50">
        <f t="shared" si="42"/>
        <v>0</v>
      </c>
    </row>
    <row r="2632" ht="12.75">
      <c r="C2632" s="50">
        <f t="shared" si="42"/>
        <v>0</v>
      </c>
    </row>
    <row r="2633" ht="12.75">
      <c r="C2633" s="50">
        <f t="shared" si="42"/>
        <v>0</v>
      </c>
    </row>
    <row r="2634" ht="12.75">
      <c r="C2634" s="50">
        <f t="shared" si="42"/>
        <v>0</v>
      </c>
    </row>
    <row r="2635" ht="12.75">
      <c r="C2635" s="50">
        <f t="shared" si="42"/>
        <v>0</v>
      </c>
    </row>
    <row r="2636" ht="12.75">
      <c r="C2636" s="50">
        <f t="shared" si="42"/>
        <v>0</v>
      </c>
    </row>
    <row r="2637" ht="12.75">
      <c r="C2637" s="50">
        <f t="shared" si="42"/>
        <v>0</v>
      </c>
    </row>
    <row r="2638" ht="12.75">
      <c r="C2638" s="50">
        <f t="shared" si="42"/>
        <v>0</v>
      </c>
    </row>
    <row r="2639" ht="12.75">
      <c r="C2639" s="50">
        <f t="shared" si="42"/>
        <v>0</v>
      </c>
    </row>
    <row r="2640" ht="12.75">
      <c r="C2640" s="50">
        <f t="shared" si="42"/>
        <v>0</v>
      </c>
    </row>
    <row r="2641" ht="12.75">
      <c r="C2641" s="50">
        <f t="shared" si="42"/>
        <v>0</v>
      </c>
    </row>
    <row r="2642" ht="12.75">
      <c r="C2642" s="50">
        <f t="shared" si="42"/>
        <v>0</v>
      </c>
    </row>
    <row r="2643" ht="12.75">
      <c r="C2643" s="50">
        <f t="shared" si="42"/>
        <v>0</v>
      </c>
    </row>
    <row r="2644" ht="12.75">
      <c r="C2644" s="50">
        <f t="shared" si="42"/>
        <v>0</v>
      </c>
    </row>
    <row r="2645" ht="12.75">
      <c r="C2645" s="50">
        <f t="shared" si="42"/>
        <v>0</v>
      </c>
    </row>
    <row r="2646" ht="12.75">
      <c r="C2646" s="50">
        <f t="shared" si="42"/>
        <v>0</v>
      </c>
    </row>
    <row r="2647" ht="12.75">
      <c r="C2647" s="50">
        <f t="shared" si="42"/>
        <v>0</v>
      </c>
    </row>
    <row r="2648" ht="12.75">
      <c r="C2648" s="50">
        <f t="shared" si="42"/>
        <v>0</v>
      </c>
    </row>
    <row r="2649" ht="12.75">
      <c r="C2649" s="50">
        <f t="shared" si="42"/>
        <v>0</v>
      </c>
    </row>
    <row r="2650" ht="12.75">
      <c r="C2650" s="50">
        <f t="shared" si="42"/>
        <v>0</v>
      </c>
    </row>
    <row r="2651" ht="12.75">
      <c r="C2651" s="50">
        <f t="shared" si="42"/>
        <v>0</v>
      </c>
    </row>
    <row r="2652" ht="12.75">
      <c r="C2652" s="50">
        <f t="shared" si="42"/>
        <v>0</v>
      </c>
    </row>
    <row r="2653" ht="12.75">
      <c r="C2653" s="50">
        <f t="shared" si="42"/>
        <v>0</v>
      </c>
    </row>
    <row r="2654" ht="12.75">
      <c r="C2654" s="50">
        <f t="shared" si="42"/>
        <v>0</v>
      </c>
    </row>
    <row r="2655" ht="12.75">
      <c r="C2655" s="50">
        <f t="shared" si="42"/>
        <v>0</v>
      </c>
    </row>
    <row r="2656" ht="12.75">
      <c r="C2656" s="50">
        <f t="shared" si="42"/>
        <v>0</v>
      </c>
    </row>
    <row r="2657" ht="12.75">
      <c r="C2657" s="50">
        <f t="shared" si="42"/>
        <v>0</v>
      </c>
    </row>
    <row r="2658" ht="12.75">
      <c r="C2658" s="50">
        <f t="shared" si="42"/>
        <v>0</v>
      </c>
    </row>
    <row r="2659" ht="12.75">
      <c r="C2659" s="50">
        <f t="shared" si="42"/>
        <v>0</v>
      </c>
    </row>
    <row r="2660" ht="12.75">
      <c r="C2660" s="50">
        <f t="shared" si="42"/>
        <v>0</v>
      </c>
    </row>
    <row r="2661" ht="12.75">
      <c r="C2661" s="50">
        <f t="shared" si="42"/>
        <v>0</v>
      </c>
    </row>
    <row r="2662" ht="12.75">
      <c r="C2662" s="50">
        <f t="shared" si="42"/>
        <v>0</v>
      </c>
    </row>
    <row r="2663" ht="12.75">
      <c r="C2663" s="50">
        <f t="shared" si="42"/>
        <v>0</v>
      </c>
    </row>
    <row r="2664" ht="12.75">
      <c r="C2664" s="50">
        <f t="shared" si="42"/>
        <v>0</v>
      </c>
    </row>
    <row r="2665" ht="12.75">
      <c r="C2665" s="50">
        <f t="shared" si="42"/>
        <v>0</v>
      </c>
    </row>
    <row r="2666" ht="12.75">
      <c r="C2666" s="50">
        <f t="shared" si="42"/>
        <v>0</v>
      </c>
    </row>
    <row r="2667" ht="12.75">
      <c r="C2667" s="50">
        <f t="shared" si="42"/>
        <v>0</v>
      </c>
    </row>
    <row r="2668" ht="12.75">
      <c r="C2668" s="50">
        <f t="shared" si="42"/>
        <v>0</v>
      </c>
    </row>
    <row r="2669" ht="12.75">
      <c r="C2669" s="50">
        <f t="shared" si="42"/>
        <v>0</v>
      </c>
    </row>
    <row r="2670" ht="12.75">
      <c r="C2670" s="50">
        <f t="shared" si="42"/>
        <v>0</v>
      </c>
    </row>
    <row r="2671" ht="12.75">
      <c r="C2671" s="50">
        <f t="shared" si="42"/>
        <v>0</v>
      </c>
    </row>
    <row r="2672" ht="12.75">
      <c r="C2672" s="50">
        <f t="shared" si="42"/>
        <v>0</v>
      </c>
    </row>
    <row r="2673" ht="12.75">
      <c r="C2673" s="50">
        <f t="shared" si="42"/>
        <v>0</v>
      </c>
    </row>
    <row r="2674" ht="12.75">
      <c r="C2674" s="50">
        <f t="shared" si="42"/>
        <v>0</v>
      </c>
    </row>
    <row r="2675" ht="12.75">
      <c r="C2675" s="50">
        <f t="shared" si="42"/>
        <v>0</v>
      </c>
    </row>
    <row r="2676" ht="12.75">
      <c r="C2676" s="50">
        <f t="shared" si="42"/>
        <v>0</v>
      </c>
    </row>
    <row r="2677" ht="12.75">
      <c r="C2677" s="50">
        <f t="shared" si="42"/>
        <v>0</v>
      </c>
    </row>
    <row r="2678" ht="12.75">
      <c r="C2678" s="50">
        <f t="shared" si="42"/>
        <v>0</v>
      </c>
    </row>
    <row r="2679" ht="12.75">
      <c r="C2679" s="50">
        <f t="shared" si="42"/>
        <v>0</v>
      </c>
    </row>
    <row r="2680" ht="12.75">
      <c r="C2680" s="50">
        <f t="shared" si="42"/>
        <v>0</v>
      </c>
    </row>
    <row r="2681" ht="12.75">
      <c r="C2681" s="50">
        <f t="shared" si="42"/>
        <v>0</v>
      </c>
    </row>
    <row r="2682" ht="12.75">
      <c r="C2682" s="50">
        <f aca="true" t="shared" si="43" ref="C2682:C2745">A2682</f>
        <v>0</v>
      </c>
    </row>
    <row r="2683" ht="12.75">
      <c r="C2683" s="50">
        <f t="shared" si="43"/>
        <v>0</v>
      </c>
    </row>
    <row r="2684" ht="12.75">
      <c r="C2684" s="50">
        <f t="shared" si="43"/>
        <v>0</v>
      </c>
    </row>
    <row r="2685" ht="12.75">
      <c r="C2685" s="50">
        <f t="shared" si="43"/>
        <v>0</v>
      </c>
    </row>
    <row r="2686" ht="12.75">
      <c r="C2686" s="50">
        <f t="shared" si="43"/>
        <v>0</v>
      </c>
    </row>
    <row r="2687" ht="12.75">
      <c r="C2687" s="50">
        <f t="shared" si="43"/>
        <v>0</v>
      </c>
    </row>
    <row r="2688" ht="12.75">
      <c r="C2688" s="50">
        <f t="shared" si="43"/>
        <v>0</v>
      </c>
    </row>
    <row r="2689" ht="12.75">
      <c r="C2689" s="50">
        <f t="shared" si="43"/>
        <v>0</v>
      </c>
    </row>
    <row r="2690" ht="12.75">
      <c r="C2690" s="50">
        <f t="shared" si="43"/>
        <v>0</v>
      </c>
    </row>
    <row r="2691" ht="12.75">
      <c r="C2691" s="50">
        <f t="shared" si="43"/>
        <v>0</v>
      </c>
    </row>
    <row r="2692" ht="12.75">
      <c r="C2692" s="50">
        <f t="shared" si="43"/>
        <v>0</v>
      </c>
    </row>
    <row r="2693" ht="12.75">
      <c r="C2693" s="50">
        <f t="shared" si="43"/>
        <v>0</v>
      </c>
    </row>
    <row r="2694" ht="12.75">
      <c r="C2694" s="50">
        <f t="shared" si="43"/>
        <v>0</v>
      </c>
    </row>
    <row r="2695" ht="12.75">
      <c r="C2695" s="50">
        <f t="shared" si="43"/>
        <v>0</v>
      </c>
    </row>
    <row r="2696" ht="12.75">
      <c r="C2696" s="50">
        <f t="shared" si="43"/>
        <v>0</v>
      </c>
    </row>
    <row r="2697" ht="12.75">
      <c r="C2697" s="50">
        <f t="shared" si="43"/>
        <v>0</v>
      </c>
    </row>
    <row r="2698" ht="12.75">
      <c r="C2698" s="50">
        <f t="shared" si="43"/>
        <v>0</v>
      </c>
    </row>
    <row r="2699" ht="12.75">
      <c r="C2699" s="50">
        <f t="shared" si="43"/>
        <v>0</v>
      </c>
    </row>
    <row r="2700" ht="12.75">
      <c r="C2700" s="50">
        <f t="shared" si="43"/>
        <v>0</v>
      </c>
    </row>
    <row r="2701" ht="12.75">
      <c r="C2701" s="50">
        <f t="shared" si="43"/>
        <v>0</v>
      </c>
    </row>
    <row r="2702" ht="12.75">
      <c r="C2702" s="50">
        <f t="shared" si="43"/>
        <v>0</v>
      </c>
    </row>
    <row r="2703" ht="12.75">
      <c r="C2703" s="50">
        <f t="shared" si="43"/>
        <v>0</v>
      </c>
    </row>
    <row r="2704" ht="12.75">
      <c r="C2704" s="50">
        <f t="shared" si="43"/>
        <v>0</v>
      </c>
    </row>
    <row r="2705" ht="12.75">
      <c r="C2705" s="50">
        <f t="shared" si="43"/>
        <v>0</v>
      </c>
    </row>
    <row r="2706" ht="12.75">
      <c r="C2706" s="50">
        <f t="shared" si="43"/>
        <v>0</v>
      </c>
    </row>
    <row r="2707" ht="12.75">
      <c r="C2707" s="50">
        <f t="shared" si="43"/>
        <v>0</v>
      </c>
    </row>
    <row r="2708" ht="12.75">
      <c r="C2708" s="50">
        <f t="shared" si="43"/>
        <v>0</v>
      </c>
    </row>
    <row r="2709" ht="12.75">
      <c r="C2709" s="50">
        <f t="shared" si="43"/>
        <v>0</v>
      </c>
    </row>
    <row r="2710" ht="12.75">
      <c r="C2710" s="50">
        <f t="shared" si="43"/>
        <v>0</v>
      </c>
    </row>
    <row r="2711" ht="12.75">
      <c r="C2711" s="50">
        <f t="shared" si="43"/>
        <v>0</v>
      </c>
    </row>
    <row r="2712" ht="12.75">
      <c r="C2712" s="50">
        <f t="shared" si="43"/>
        <v>0</v>
      </c>
    </row>
    <row r="2713" ht="12.75">
      <c r="C2713" s="50">
        <f t="shared" si="43"/>
        <v>0</v>
      </c>
    </row>
    <row r="2714" ht="12.75">
      <c r="C2714" s="50">
        <f t="shared" si="43"/>
        <v>0</v>
      </c>
    </row>
    <row r="2715" ht="12.75">
      <c r="C2715" s="50">
        <f t="shared" si="43"/>
        <v>0</v>
      </c>
    </row>
    <row r="2716" ht="12.75">
      <c r="C2716" s="50">
        <f t="shared" si="43"/>
        <v>0</v>
      </c>
    </row>
    <row r="2717" ht="12.75">
      <c r="C2717" s="50">
        <f t="shared" si="43"/>
        <v>0</v>
      </c>
    </row>
    <row r="2718" ht="12.75">
      <c r="C2718" s="50">
        <f t="shared" si="43"/>
        <v>0</v>
      </c>
    </row>
    <row r="2719" ht="12.75">
      <c r="C2719" s="50">
        <f t="shared" si="43"/>
        <v>0</v>
      </c>
    </row>
    <row r="2720" ht="12.75">
      <c r="C2720" s="50">
        <f t="shared" si="43"/>
        <v>0</v>
      </c>
    </row>
    <row r="2721" ht="12.75">
      <c r="C2721" s="50">
        <f t="shared" si="43"/>
        <v>0</v>
      </c>
    </row>
    <row r="2722" ht="12.75">
      <c r="C2722" s="50">
        <f t="shared" si="43"/>
        <v>0</v>
      </c>
    </row>
    <row r="2723" ht="12.75">
      <c r="C2723" s="50">
        <f t="shared" si="43"/>
        <v>0</v>
      </c>
    </row>
    <row r="2724" ht="12.75">
      <c r="C2724" s="50">
        <f t="shared" si="43"/>
        <v>0</v>
      </c>
    </row>
    <row r="2725" ht="12.75">
      <c r="C2725" s="50">
        <f t="shared" si="43"/>
        <v>0</v>
      </c>
    </row>
    <row r="2726" ht="12.75">
      <c r="C2726" s="50">
        <f t="shared" si="43"/>
        <v>0</v>
      </c>
    </row>
    <row r="2727" ht="12.75">
      <c r="C2727" s="50">
        <f t="shared" si="43"/>
        <v>0</v>
      </c>
    </row>
    <row r="2728" ht="12.75">
      <c r="C2728" s="50">
        <f t="shared" si="43"/>
        <v>0</v>
      </c>
    </row>
    <row r="2729" ht="12.75">
      <c r="C2729" s="50">
        <f t="shared" si="43"/>
        <v>0</v>
      </c>
    </row>
    <row r="2730" ht="12.75">
      <c r="C2730" s="50">
        <f t="shared" si="43"/>
        <v>0</v>
      </c>
    </row>
    <row r="2731" ht="12.75">
      <c r="C2731" s="50">
        <f t="shared" si="43"/>
        <v>0</v>
      </c>
    </row>
    <row r="2732" ht="12.75">
      <c r="C2732" s="50">
        <f t="shared" si="43"/>
        <v>0</v>
      </c>
    </row>
    <row r="2733" ht="12.75">
      <c r="C2733" s="50">
        <f t="shared" si="43"/>
        <v>0</v>
      </c>
    </row>
    <row r="2734" ht="12.75">
      <c r="C2734" s="50">
        <f t="shared" si="43"/>
        <v>0</v>
      </c>
    </row>
    <row r="2735" ht="12.75">
      <c r="C2735" s="50">
        <f t="shared" si="43"/>
        <v>0</v>
      </c>
    </row>
    <row r="2736" ht="12.75">
      <c r="C2736" s="50">
        <f t="shared" si="43"/>
        <v>0</v>
      </c>
    </row>
    <row r="2737" ht="12.75">
      <c r="C2737" s="50">
        <f t="shared" si="43"/>
        <v>0</v>
      </c>
    </row>
    <row r="2738" ht="12.75">
      <c r="C2738" s="50">
        <f t="shared" si="43"/>
        <v>0</v>
      </c>
    </row>
    <row r="2739" ht="12.75">
      <c r="C2739" s="50">
        <f t="shared" si="43"/>
        <v>0</v>
      </c>
    </row>
    <row r="2740" ht="12.75">
      <c r="C2740" s="50">
        <f t="shared" si="43"/>
        <v>0</v>
      </c>
    </row>
    <row r="2741" ht="12.75">
      <c r="C2741" s="50">
        <f t="shared" si="43"/>
        <v>0</v>
      </c>
    </row>
    <row r="2742" ht="12.75">
      <c r="C2742" s="50">
        <f t="shared" si="43"/>
        <v>0</v>
      </c>
    </row>
    <row r="2743" ht="12.75">
      <c r="C2743" s="50">
        <f t="shared" si="43"/>
        <v>0</v>
      </c>
    </row>
    <row r="2744" ht="12.75">
      <c r="C2744" s="50">
        <f t="shared" si="43"/>
        <v>0</v>
      </c>
    </row>
    <row r="2745" ht="12.75">
      <c r="C2745" s="50">
        <f t="shared" si="43"/>
        <v>0</v>
      </c>
    </row>
    <row r="2746" ht="12.75">
      <c r="C2746" s="50">
        <f aca="true" t="shared" si="44" ref="C2746:C2809">A2746</f>
        <v>0</v>
      </c>
    </row>
    <row r="2747" ht="12.75">
      <c r="C2747" s="50">
        <f t="shared" si="44"/>
        <v>0</v>
      </c>
    </row>
    <row r="2748" ht="12.75">
      <c r="C2748" s="50">
        <f t="shared" si="44"/>
        <v>0</v>
      </c>
    </row>
    <row r="2749" ht="12.75">
      <c r="C2749" s="50">
        <f t="shared" si="44"/>
        <v>0</v>
      </c>
    </row>
    <row r="2750" ht="12.75">
      <c r="C2750" s="50">
        <f t="shared" si="44"/>
        <v>0</v>
      </c>
    </row>
    <row r="2751" ht="12.75">
      <c r="C2751" s="50">
        <f t="shared" si="44"/>
        <v>0</v>
      </c>
    </row>
    <row r="2752" ht="12.75">
      <c r="C2752" s="50">
        <f t="shared" si="44"/>
        <v>0</v>
      </c>
    </row>
    <row r="2753" ht="12.75">
      <c r="C2753" s="50">
        <f t="shared" si="44"/>
        <v>0</v>
      </c>
    </row>
    <row r="2754" ht="12.75">
      <c r="C2754" s="50">
        <f t="shared" si="44"/>
        <v>0</v>
      </c>
    </row>
    <row r="2755" ht="12.75">
      <c r="C2755" s="50">
        <f t="shared" si="44"/>
        <v>0</v>
      </c>
    </row>
    <row r="2756" ht="12.75">
      <c r="C2756" s="50">
        <f t="shared" si="44"/>
        <v>0</v>
      </c>
    </row>
    <row r="2757" ht="12.75">
      <c r="C2757" s="50">
        <f t="shared" si="44"/>
        <v>0</v>
      </c>
    </row>
    <row r="2758" ht="12.75">
      <c r="C2758" s="50">
        <f t="shared" si="44"/>
        <v>0</v>
      </c>
    </row>
    <row r="2759" ht="12.75">
      <c r="C2759" s="50">
        <f t="shared" si="44"/>
        <v>0</v>
      </c>
    </row>
    <row r="2760" ht="12.75">
      <c r="C2760" s="50">
        <f t="shared" si="44"/>
        <v>0</v>
      </c>
    </row>
    <row r="2761" ht="12.75">
      <c r="C2761" s="50">
        <f t="shared" si="44"/>
        <v>0</v>
      </c>
    </row>
    <row r="2762" ht="12.75">
      <c r="C2762" s="50">
        <f t="shared" si="44"/>
        <v>0</v>
      </c>
    </row>
    <row r="2763" ht="12.75">
      <c r="C2763" s="50">
        <f t="shared" si="44"/>
        <v>0</v>
      </c>
    </row>
    <row r="2764" ht="12.75">
      <c r="C2764" s="50">
        <f t="shared" si="44"/>
        <v>0</v>
      </c>
    </row>
    <row r="2765" ht="12.75">
      <c r="C2765" s="50">
        <f t="shared" si="44"/>
        <v>0</v>
      </c>
    </row>
    <row r="2766" ht="12.75">
      <c r="C2766" s="50">
        <f t="shared" si="44"/>
        <v>0</v>
      </c>
    </row>
    <row r="2767" ht="12.75">
      <c r="C2767" s="50">
        <f t="shared" si="44"/>
        <v>0</v>
      </c>
    </row>
    <row r="2768" ht="12.75">
      <c r="C2768" s="50">
        <f t="shared" si="44"/>
        <v>0</v>
      </c>
    </row>
    <row r="2769" ht="12.75">
      <c r="C2769" s="50">
        <f t="shared" si="44"/>
        <v>0</v>
      </c>
    </row>
    <row r="2770" ht="12.75">
      <c r="C2770" s="50">
        <f t="shared" si="44"/>
        <v>0</v>
      </c>
    </row>
    <row r="2771" ht="12.75">
      <c r="C2771" s="50">
        <f t="shared" si="44"/>
        <v>0</v>
      </c>
    </row>
    <row r="2772" ht="12.75">
      <c r="C2772" s="50">
        <f t="shared" si="44"/>
        <v>0</v>
      </c>
    </row>
    <row r="2773" ht="12.75">
      <c r="C2773" s="50">
        <f t="shared" si="44"/>
        <v>0</v>
      </c>
    </row>
    <row r="2774" ht="12.75">
      <c r="C2774" s="50">
        <f t="shared" si="44"/>
        <v>0</v>
      </c>
    </row>
    <row r="2775" ht="12.75">
      <c r="C2775" s="50">
        <f t="shared" si="44"/>
        <v>0</v>
      </c>
    </row>
    <row r="2776" ht="12.75">
      <c r="C2776" s="50">
        <f t="shared" si="44"/>
        <v>0</v>
      </c>
    </row>
    <row r="2777" ht="12.75">
      <c r="C2777" s="50">
        <f t="shared" si="44"/>
        <v>0</v>
      </c>
    </row>
    <row r="2778" ht="12.75">
      <c r="C2778" s="50">
        <f t="shared" si="44"/>
        <v>0</v>
      </c>
    </row>
    <row r="2779" ht="12.75">
      <c r="C2779" s="50">
        <f t="shared" si="44"/>
        <v>0</v>
      </c>
    </row>
    <row r="2780" ht="12.75">
      <c r="C2780" s="50">
        <f t="shared" si="44"/>
        <v>0</v>
      </c>
    </row>
    <row r="2781" ht="12.75">
      <c r="C2781" s="50">
        <f t="shared" si="44"/>
        <v>0</v>
      </c>
    </row>
    <row r="2782" ht="12.75">
      <c r="C2782" s="50">
        <f t="shared" si="44"/>
        <v>0</v>
      </c>
    </row>
    <row r="2783" ht="12.75">
      <c r="C2783" s="50">
        <f t="shared" si="44"/>
        <v>0</v>
      </c>
    </row>
    <row r="2784" ht="12.75">
      <c r="C2784" s="50">
        <f t="shared" si="44"/>
        <v>0</v>
      </c>
    </row>
    <row r="2785" ht="12.75">
      <c r="C2785" s="50">
        <f t="shared" si="44"/>
        <v>0</v>
      </c>
    </row>
    <row r="2786" ht="12.75">
      <c r="C2786" s="50">
        <f t="shared" si="44"/>
        <v>0</v>
      </c>
    </row>
    <row r="2787" ht="12.75">
      <c r="C2787" s="50">
        <f t="shared" si="44"/>
        <v>0</v>
      </c>
    </row>
    <row r="2788" ht="12.75">
      <c r="C2788" s="50">
        <f t="shared" si="44"/>
        <v>0</v>
      </c>
    </row>
    <row r="2789" ht="12.75">
      <c r="C2789" s="50">
        <f t="shared" si="44"/>
        <v>0</v>
      </c>
    </row>
    <row r="2790" ht="12.75">
      <c r="C2790" s="50">
        <f t="shared" si="44"/>
        <v>0</v>
      </c>
    </row>
    <row r="2791" ht="12.75">
      <c r="C2791" s="50">
        <f t="shared" si="44"/>
        <v>0</v>
      </c>
    </row>
    <row r="2792" ht="12.75">
      <c r="C2792" s="50">
        <f t="shared" si="44"/>
        <v>0</v>
      </c>
    </row>
    <row r="2793" ht="12.75">
      <c r="C2793" s="50">
        <f t="shared" si="44"/>
        <v>0</v>
      </c>
    </row>
    <row r="2794" ht="12.75">
      <c r="C2794" s="50">
        <f t="shared" si="44"/>
        <v>0</v>
      </c>
    </row>
    <row r="2795" ht="12.75">
      <c r="C2795" s="50">
        <f t="shared" si="44"/>
        <v>0</v>
      </c>
    </row>
    <row r="2796" ht="12.75">
      <c r="C2796" s="50">
        <f t="shared" si="44"/>
        <v>0</v>
      </c>
    </row>
    <row r="2797" ht="12.75">
      <c r="C2797" s="50">
        <f t="shared" si="44"/>
        <v>0</v>
      </c>
    </row>
    <row r="2798" ht="12.75">
      <c r="C2798" s="50">
        <f t="shared" si="44"/>
        <v>0</v>
      </c>
    </row>
    <row r="2799" ht="12.75">
      <c r="C2799" s="50">
        <f t="shared" si="44"/>
        <v>0</v>
      </c>
    </row>
    <row r="2800" ht="12.75">
      <c r="C2800" s="50">
        <f t="shared" si="44"/>
        <v>0</v>
      </c>
    </row>
    <row r="2801" ht="12.75">
      <c r="C2801" s="50">
        <f t="shared" si="44"/>
        <v>0</v>
      </c>
    </row>
    <row r="2802" ht="12.75">
      <c r="C2802" s="50">
        <f t="shared" si="44"/>
        <v>0</v>
      </c>
    </row>
    <row r="2803" ht="12.75">
      <c r="C2803" s="50">
        <f t="shared" si="44"/>
        <v>0</v>
      </c>
    </row>
    <row r="2804" ht="12.75">
      <c r="C2804" s="50">
        <f t="shared" si="44"/>
        <v>0</v>
      </c>
    </row>
    <row r="2805" ht="12.75">
      <c r="C2805" s="50">
        <f t="shared" si="44"/>
        <v>0</v>
      </c>
    </row>
    <row r="2806" ht="12.75">
      <c r="C2806" s="50">
        <f t="shared" si="44"/>
        <v>0</v>
      </c>
    </row>
    <row r="2807" ht="12.75">
      <c r="C2807" s="50">
        <f t="shared" si="44"/>
        <v>0</v>
      </c>
    </row>
    <row r="2808" ht="12.75">
      <c r="C2808" s="50">
        <f t="shared" si="44"/>
        <v>0</v>
      </c>
    </row>
    <row r="2809" ht="12.75">
      <c r="C2809" s="50">
        <f t="shared" si="44"/>
        <v>0</v>
      </c>
    </row>
    <row r="2810" ht="12.75">
      <c r="C2810" s="50">
        <f aca="true" t="shared" si="45" ref="C2810:C2873">A2810</f>
        <v>0</v>
      </c>
    </row>
    <row r="2811" ht="12.75">
      <c r="C2811" s="50">
        <f t="shared" si="45"/>
        <v>0</v>
      </c>
    </row>
    <row r="2812" ht="12.75">
      <c r="C2812" s="50">
        <f t="shared" si="45"/>
        <v>0</v>
      </c>
    </row>
    <row r="2813" ht="12.75">
      <c r="C2813" s="50">
        <f t="shared" si="45"/>
        <v>0</v>
      </c>
    </row>
    <row r="2814" ht="12.75">
      <c r="C2814" s="50">
        <f t="shared" si="45"/>
        <v>0</v>
      </c>
    </row>
    <row r="2815" ht="12.75">
      <c r="C2815" s="50">
        <f t="shared" si="45"/>
        <v>0</v>
      </c>
    </row>
    <row r="2816" ht="12.75">
      <c r="C2816" s="50">
        <f t="shared" si="45"/>
        <v>0</v>
      </c>
    </row>
    <row r="2817" ht="12.75">
      <c r="C2817" s="50">
        <f t="shared" si="45"/>
        <v>0</v>
      </c>
    </row>
    <row r="2818" ht="12.75">
      <c r="C2818" s="50">
        <f t="shared" si="45"/>
        <v>0</v>
      </c>
    </row>
    <row r="2819" ht="12.75">
      <c r="C2819" s="50">
        <f t="shared" si="45"/>
        <v>0</v>
      </c>
    </row>
    <row r="2820" ht="12.75">
      <c r="C2820" s="50">
        <f t="shared" si="45"/>
        <v>0</v>
      </c>
    </row>
    <row r="2821" ht="12.75">
      <c r="C2821" s="50">
        <f t="shared" si="45"/>
        <v>0</v>
      </c>
    </row>
    <row r="2822" ht="12.75">
      <c r="C2822" s="50">
        <f t="shared" si="45"/>
        <v>0</v>
      </c>
    </row>
    <row r="2823" ht="12.75">
      <c r="C2823" s="50">
        <f t="shared" si="45"/>
        <v>0</v>
      </c>
    </row>
    <row r="2824" ht="12.75">
      <c r="C2824" s="50">
        <f t="shared" si="45"/>
        <v>0</v>
      </c>
    </row>
    <row r="2825" ht="12.75">
      <c r="C2825" s="50">
        <f t="shared" si="45"/>
        <v>0</v>
      </c>
    </row>
    <row r="2826" ht="12.75">
      <c r="C2826" s="50">
        <f t="shared" si="45"/>
        <v>0</v>
      </c>
    </row>
    <row r="2827" ht="12.75">
      <c r="C2827" s="50">
        <f t="shared" si="45"/>
        <v>0</v>
      </c>
    </row>
    <row r="2828" ht="12.75">
      <c r="C2828" s="50">
        <f t="shared" si="45"/>
        <v>0</v>
      </c>
    </row>
    <row r="2829" ht="12.75">
      <c r="C2829" s="50">
        <f t="shared" si="45"/>
        <v>0</v>
      </c>
    </row>
    <row r="2830" ht="12.75">
      <c r="C2830" s="50">
        <f t="shared" si="45"/>
        <v>0</v>
      </c>
    </row>
    <row r="2831" ht="12.75">
      <c r="C2831" s="50">
        <f t="shared" si="45"/>
        <v>0</v>
      </c>
    </row>
    <row r="2832" ht="12.75">
      <c r="C2832" s="50">
        <f t="shared" si="45"/>
        <v>0</v>
      </c>
    </row>
    <row r="2833" ht="12.75">
      <c r="C2833" s="50">
        <f t="shared" si="45"/>
        <v>0</v>
      </c>
    </row>
    <row r="2834" ht="12.75">
      <c r="C2834" s="50">
        <f t="shared" si="45"/>
        <v>0</v>
      </c>
    </row>
    <row r="2835" ht="12.75">
      <c r="C2835" s="50">
        <f t="shared" si="45"/>
        <v>0</v>
      </c>
    </row>
    <row r="2836" ht="12.75">
      <c r="C2836" s="50">
        <f t="shared" si="45"/>
        <v>0</v>
      </c>
    </row>
    <row r="2837" ht="12.75">
      <c r="C2837" s="50">
        <f t="shared" si="45"/>
        <v>0</v>
      </c>
    </row>
    <row r="2838" ht="12.75">
      <c r="C2838" s="50">
        <f t="shared" si="45"/>
        <v>0</v>
      </c>
    </row>
    <row r="2839" ht="12.75">
      <c r="C2839" s="50">
        <f t="shared" si="45"/>
        <v>0</v>
      </c>
    </row>
    <row r="2840" ht="12.75">
      <c r="C2840" s="50">
        <f t="shared" si="45"/>
        <v>0</v>
      </c>
    </row>
    <row r="2841" ht="12.75">
      <c r="C2841" s="50">
        <f t="shared" si="45"/>
        <v>0</v>
      </c>
    </row>
    <row r="2842" ht="12.75">
      <c r="C2842" s="50">
        <f t="shared" si="45"/>
        <v>0</v>
      </c>
    </row>
    <row r="2843" ht="12.75">
      <c r="C2843" s="50">
        <f t="shared" si="45"/>
        <v>0</v>
      </c>
    </row>
    <row r="2844" ht="12.75">
      <c r="C2844" s="50">
        <f t="shared" si="45"/>
        <v>0</v>
      </c>
    </row>
    <row r="2845" ht="12.75">
      <c r="C2845" s="50">
        <f t="shared" si="45"/>
        <v>0</v>
      </c>
    </row>
    <row r="2846" ht="12.75">
      <c r="C2846" s="50">
        <f t="shared" si="45"/>
        <v>0</v>
      </c>
    </row>
    <row r="2847" ht="12.75">
      <c r="C2847" s="50">
        <f t="shared" si="45"/>
        <v>0</v>
      </c>
    </row>
    <row r="2848" ht="12.75">
      <c r="C2848" s="50">
        <f t="shared" si="45"/>
        <v>0</v>
      </c>
    </row>
    <row r="2849" ht="12.75">
      <c r="C2849" s="50">
        <f t="shared" si="45"/>
        <v>0</v>
      </c>
    </row>
    <row r="2850" ht="12.75">
      <c r="C2850" s="50">
        <f t="shared" si="45"/>
        <v>0</v>
      </c>
    </row>
    <row r="2851" ht="12.75">
      <c r="C2851" s="50">
        <f t="shared" si="45"/>
        <v>0</v>
      </c>
    </row>
    <row r="2852" ht="12.75">
      <c r="C2852" s="50">
        <f t="shared" si="45"/>
        <v>0</v>
      </c>
    </row>
    <row r="2853" ht="12.75">
      <c r="C2853" s="50">
        <f t="shared" si="45"/>
        <v>0</v>
      </c>
    </row>
    <row r="2854" ht="12.75">
      <c r="C2854" s="50">
        <f t="shared" si="45"/>
        <v>0</v>
      </c>
    </row>
    <row r="2855" ht="12.75">
      <c r="C2855" s="50">
        <f t="shared" si="45"/>
        <v>0</v>
      </c>
    </row>
    <row r="2856" ht="12.75">
      <c r="C2856" s="50">
        <f t="shared" si="45"/>
        <v>0</v>
      </c>
    </row>
    <row r="2857" ht="12.75">
      <c r="C2857" s="50">
        <f t="shared" si="45"/>
        <v>0</v>
      </c>
    </row>
    <row r="2858" ht="12.75">
      <c r="C2858" s="50">
        <f t="shared" si="45"/>
        <v>0</v>
      </c>
    </row>
    <row r="2859" ht="12.75">
      <c r="C2859" s="50">
        <f t="shared" si="45"/>
        <v>0</v>
      </c>
    </row>
    <row r="2860" ht="12.75">
      <c r="C2860" s="50">
        <f t="shared" si="45"/>
        <v>0</v>
      </c>
    </row>
    <row r="2861" ht="12.75">
      <c r="C2861" s="50">
        <f t="shared" si="45"/>
        <v>0</v>
      </c>
    </row>
    <row r="2862" ht="12.75">
      <c r="C2862" s="50">
        <f t="shared" si="45"/>
        <v>0</v>
      </c>
    </row>
    <row r="2863" ht="12.75">
      <c r="C2863" s="50">
        <f t="shared" si="45"/>
        <v>0</v>
      </c>
    </row>
    <row r="2864" ht="12.75">
      <c r="C2864" s="50">
        <f t="shared" si="45"/>
        <v>0</v>
      </c>
    </row>
    <row r="2865" ht="12.75">
      <c r="C2865" s="50">
        <f t="shared" si="45"/>
        <v>0</v>
      </c>
    </row>
    <row r="2866" ht="12.75">
      <c r="C2866" s="50">
        <f t="shared" si="45"/>
        <v>0</v>
      </c>
    </row>
    <row r="2867" ht="12.75">
      <c r="C2867" s="50">
        <f t="shared" si="45"/>
        <v>0</v>
      </c>
    </row>
    <row r="2868" ht="12.75">
      <c r="C2868" s="50">
        <f t="shared" si="45"/>
        <v>0</v>
      </c>
    </row>
    <row r="2869" ht="12.75">
      <c r="C2869" s="50">
        <f t="shared" si="45"/>
        <v>0</v>
      </c>
    </row>
    <row r="2870" ht="12.75">
      <c r="C2870" s="50">
        <f t="shared" si="45"/>
        <v>0</v>
      </c>
    </row>
    <row r="2871" ht="12.75">
      <c r="C2871" s="50">
        <f t="shared" si="45"/>
        <v>0</v>
      </c>
    </row>
    <row r="2872" ht="12.75">
      <c r="C2872" s="50">
        <f t="shared" si="45"/>
        <v>0</v>
      </c>
    </row>
    <row r="2873" ht="12.75">
      <c r="C2873" s="50">
        <f t="shared" si="45"/>
        <v>0</v>
      </c>
    </row>
    <row r="2874" ht="12.75">
      <c r="C2874" s="50">
        <f aca="true" t="shared" si="46" ref="C2874:C2937">A2874</f>
        <v>0</v>
      </c>
    </row>
    <row r="2875" ht="12.75">
      <c r="C2875" s="50">
        <f t="shared" si="46"/>
        <v>0</v>
      </c>
    </row>
    <row r="2876" ht="12.75">
      <c r="C2876" s="50">
        <f t="shared" si="46"/>
        <v>0</v>
      </c>
    </row>
    <row r="2877" ht="12.75">
      <c r="C2877" s="50">
        <f t="shared" si="46"/>
        <v>0</v>
      </c>
    </row>
    <row r="2878" ht="12.75">
      <c r="C2878" s="50">
        <f t="shared" si="46"/>
        <v>0</v>
      </c>
    </row>
    <row r="2879" ht="12.75">
      <c r="C2879" s="50">
        <f t="shared" si="46"/>
        <v>0</v>
      </c>
    </row>
    <row r="2880" ht="12.75">
      <c r="C2880" s="50">
        <f t="shared" si="46"/>
        <v>0</v>
      </c>
    </row>
    <row r="2881" ht="12.75">
      <c r="C2881" s="50">
        <f t="shared" si="46"/>
        <v>0</v>
      </c>
    </row>
    <row r="2882" ht="12.75">
      <c r="C2882" s="50">
        <f t="shared" si="46"/>
        <v>0</v>
      </c>
    </row>
    <row r="2883" ht="12.75">
      <c r="C2883" s="50">
        <f t="shared" si="46"/>
        <v>0</v>
      </c>
    </row>
    <row r="2884" ht="12.75">
      <c r="C2884" s="50">
        <f t="shared" si="46"/>
        <v>0</v>
      </c>
    </row>
    <row r="2885" ht="12.75">
      <c r="C2885" s="50">
        <f t="shared" si="46"/>
        <v>0</v>
      </c>
    </row>
    <row r="2886" ht="12.75">
      <c r="C2886" s="50">
        <f t="shared" si="46"/>
        <v>0</v>
      </c>
    </row>
    <row r="2887" ht="12.75">
      <c r="C2887" s="50">
        <f t="shared" si="46"/>
        <v>0</v>
      </c>
    </row>
    <row r="2888" ht="12.75">
      <c r="C2888" s="50">
        <f t="shared" si="46"/>
        <v>0</v>
      </c>
    </row>
    <row r="2889" ht="12.75">
      <c r="C2889" s="50">
        <f t="shared" si="46"/>
        <v>0</v>
      </c>
    </row>
    <row r="2890" ht="12.75">
      <c r="C2890" s="50">
        <f t="shared" si="46"/>
        <v>0</v>
      </c>
    </row>
    <row r="2891" ht="12.75">
      <c r="C2891" s="50">
        <f t="shared" si="46"/>
        <v>0</v>
      </c>
    </row>
    <row r="2892" ht="12.75">
      <c r="C2892" s="50">
        <f t="shared" si="46"/>
        <v>0</v>
      </c>
    </row>
    <row r="2893" ht="12.75">
      <c r="C2893" s="50">
        <f t="shared" si="46"/>
        <v>0</v>
      </c>
    </row>
    <row r="2894" ht="12.75">
      <c r="C2894" s="50">
        <f t="shared" si="46"/>
        <v>0</v>
      </c>
    </row>
    <row r="2895" ht="12.75">
      <c r="C2895" s="50">
        <f t="shared" si="46"/>
        <v>0</v>
      </c>
    </row>
    <row r="2896" ht="12.75">
      <c r="C2896" s="50">
        <f t="shared" si="46"/>
        <v>0</v>
      </c>
    </row>
    <row r="2897" ht="12.75">
      <c r="C2897" s="50">
        <f t="shared" si="46"/>
        <v>0</v>
      </c>
    </row>
    <row r="2898" ht="12.75">
      <c r="C2898" s="50">
        <f t="shared" si="46"/>
        <v>0</v>
      </c>
    </row>
    <row r="2899" ht="12.75">
      <c r="C2899" s="50">
        <f t="shared" si="46"/>
        <v>0</v>
      </c>
    </row>
    <row r="2900" ht="12.75">
      <c r="C2900" s="50">
        <f t="shared" si="46"/>
        <v>0</v>
      </c>
    </row>
    <row r="2901" ht="12.75">
      <c r="C2901" s="50">
        <f t="shared" si="46"/>
        <v>0</v>
      </c>
    </row>
    <row r="2902" ht="12.75">
      <c r="C2902" s="50">
        <f t="shared" si="46"/>
        <v>0</v>
      </c>
    </row>
    <row r="2903" ht="12.75">
      <c r="C2903" s="50">
        <f t="shared" si="46"/>
        <v>0</v>
      </c>
    </row>
    <row r="2904" ht="12.75">
      <c r="C2904" s="50">
        <f t="shared" si="46"/>
        <v>0</v>
      </c>
    </row>
    <row r="2905" ht="12.75">
      <c r="C2905" s="50">
        <f t="shared" si="46"/>
        <v>0</v>
      </c>
    </row>
    <row r="2906" ht="12.75">
      <c r="C2906" s="50">
        <f t="shared" si="46"/>
        <v>0</v>
      </c>
    </row>
    <row r="2907" ht="12.75">
      <c r="C2907" s="50">
        <f t="shared" si="46"/>
        <v>0</v>
      </c>
    </row>
    <row r="2908" ht="12.75">
      <c r="C2908" s="50">
        <f t="shared" si="46"/>
        <v>0</v>
      </c>
    </row>
    <row r="2909" ht="12.75">
      <c r="C2909" s="50">
        <f t="shared" si="46"/>
        <v>0</v>
      </c>
    </row>
    <row r="2910" ht="12.75">
      <c r="C2910" s="50">
        <f t="shared" si="46"/>
        <v>0</v>
      </c>
    </row>
    <row r="2911" ht="12.75">
      <c r="C2911" s="50">
        <f t="shared" si="46"/>
        <v>0</v>
      </c>
    </row>
    <row r="2912" ht="12.75">
      <c r="C2912" s="50">
        <f t="shared" si="46"/>
        <v>0</v>
      </c>
    </row>
    <row r="2913" ht="12.75">
      <c r="C2913" s="50">
        <f t="shared" si="46"/>
        <v>0</v>
      </c>
    </row>
    <row r="2914" ht="12.75">
      <c r="C2914" s="50">
        <f t="shared" si="46"/>
        <v>0</v>
      </c>
    </row>
    <row r="2915" ht="12.75">
      <c r="C2915" s="50">
        <f t="shared" si="46"/>
        <v>0</v>
      </c>
    </row>
    <row r="2916" ht="12.75">
      <c r="C2916" s="50">
        <f t="shared" si="46"/>
        <v>0</v>
      </c>
    </row>
    <row r="2917" ht="12.75">
      <c r="C2917" s="50">
        <f t="shared" si="46"/>
        <v>0</v>
      </c>
    </row>
    <row r="2918" ht="12.75">
      <c r="C2918" s="50">
        <f t="shared" si="46"/>
        <v>0</v>
      </c>
    </row>
    <row r="2919" ht="12.75">
      <c r="C2919" s="50">
        <f t="shared" si="46"/>
        <v>0</v>
      </c>
    </row>
    <row r="2920" ht="12.75">
      <c r="C2920" s="50">
        <f t="shared" si="46"/>
        <v>0</v>
      </c>
    </row>
    <row r="2921" ht="12.75">
      <c r="C2921" s="50">
        <f t="shared" si="46"/>
        <v>0</v>
      </c>
    </row>
    <row r="2922" ht="12.75">
      <c r="C2922" s="50">
        <f t="shared" si="46"/>
        <v>0</v>
      </c>
    </row>
    <row r="2923" ht="12.75">
      <c r="C2923" s="50">
        <f t="shared" si="46"/>
        <v>0</v>
      </c>
    </row>
    <row r="2924" ht="12.75">
      <c r="C2924" s="50">
        <f t="shared" si="46"/>
        <v>0</v>
      </c>
    </row>
    <row r="2925" ht="12.75">
      <c r="C2925" s="50">
        <f t="shared" si="46"/>
        <v>0</v>
      </c>
    </row>
    <row r="2926" ht="12.75">
      <c r="C2926" s="50">
        <f t="shared" si="46"/>
        <v>0</v>
      </c>
    </row>
    <row r="2927" ht="12.75">
      <c r="C2927" s="50">
        <f t="shared" si="46"/>
        <v>0</v>
      </c>
    </row>
    <row r="2928" ht="12.75">
      <c r="C2928" s="50">
        <f t="shared" si="46"/>
        <v>0</v>
      </c>
    </row>
    <row r="2929" ht="12.75">
      <c r="C2929" s="50">
        <f t="shared" si="46"/>
        <v>0</v>
      </c>
    </row>
    <row r="2930" ht="12.75">
      <c r="C2930" s="50">
        <f t="shared" si="46"/>
        <v>0</v>
      </c>
    </row>
    <row r="2931" ht="12.75">
      <c r="C2931" s="50">
        <f t="shared" si="46"/>
        <v>0</v>
      </c>
    </row>
    <row r="2932" ht="12.75">
      <c r="C2932" s="50">
        <f t="shared" si="46"/>
        <v>0</v>
      </c>
    </row>
    <row r="2933" ht="12.75">
      <c r="C2933" s="50">
        <f t="shared" si="46"/>
        <v>0</v>
      </c>
    </row>
    <row r="2934" ht="12.75">
      <c r="C2934" s="50">
        <f t="shared" si="46"/>
        <v>0</v>
      </c>
    </row>
    <row r="2935" ht="12.75">
      <c r="C2935" s="50">
        <f t="shared" si="46"/>
        <v>0</v>
      </c>
    </row>
    <row r="2936" ht="12.75">
      <c r="C2936" s="50">
        <f t="shared" si="46"/>
        <v>0</v>
      </c>
    </row>
    <row r="2937" ht="12.75">
      <c r="C2937" s="50">
        <f t="shared" si="46"/>
        <v>0</v>
      </c>
    </row>
    <row r="2938" ht="12.75">
      <c r="C2938" s="50">
        <f aca="true" t="shared" si="47" ref="C2938:C3001">A2938</f>
        <v>0</v>
      </c>
    </row>
    <row r="2939" ht="12.75">
      <c r="C2939" s="50">
        <f t="shared" si="47"/>
        <v>0</v>
      </c>
    </row>
    <row r="2940" ht="12.75">
      <c r="C2940" s="50">
        <f t="shared" si="47"/>
        <v>0</v>
      </c>
    </row>
    <row r="2941" ht="12.75">
      <c r="C2941" s="50">
        <f t="shared" si="47"/>
        <v>0</v>
      </c>
    </row>
    <row r="2942" ht="12.75">
      <c r="C2942" s="50">
        <f t="shared" si="47"/>
        <v>0</v>
      </c>
    </row>
    <row r="2943" ht="12.75">
      <c r="C2943" s="50">
        <f t="shared" si="47"/>
        <v>0</v>
      </c>
    </row>
    <row r="2944" ht="12.75">
      <c r="C2944" s="50">
        <f t="shared" si="47"/>
        <v>0</v>
      </c>
    </row>
    <row r="2945" ht="12.75">
      <c r="C2945" s="50">
        <f t="shared" si="47"/>
        <v>0</v>
      </c>
    </row>
    <row r="2946" ht="12.75">
      <c r="C2946" s="50">
        <f t="shared" si="47"/>
        <v>0</v>
      </c>
    </row>
    <row r="2947" ht="12.75">
      <c r="C2947" s="50">
        <f t="shared" si="47"/>
        <v>0</v>
      </c>
    </row>
    <row r="2948" ht="12.75">
      <c r="C2948" s="50">
        <f t="shared" si="47"/>
        <v>0</v>
      </c>
    </row>
    <row r="2949" ht="12.75">
      <c r="C2949" s="50">
        <f t="shared" si="47"/>
        <v>0</v>
      </c>
    </row>
    <row r="2950" ht="12.75">
      <c r="C2950" s="50">
        <f t="shared" si="47"/>
        <v>0</v>
      </c>
    </row>
    <row r="2951" ht="12.75">
      <c r="C2951" s="50">
        <f t="shared" si="47"/>
        <v>0</v>
      </c>
    </row>
    <row r="2952" ht="12.75">
      <c r="C2952" s="50">
        <f t="shared" si="47"/>
        <v>0</v>
      </c>
    </row>
    <row r="2953" ht="12.75">
      <c r="C2953" s="50">
        <f t="shared" si="47"/>
        <v>0</v>
      </c>
    </row>
    <row r="2954" ht="12.75">
      <c r="C2954" s="50">
        <f t="shared" si="47"/>
        <v>0</v>
      </c>
    </row>
    <row r="2955" ht="12.75">
      <c r="C2955" s="50">
        <f t="shared" si="47"/>
        <v>0</v>
      </c>
    </row>
    <row r="2956" ht="12.75">
      <c r="C2956" s="50">
        <f t="shared" si="47"/>
        <v>0</v>
      </c>
    </row>
    <row r="2957" ht="12.75">
      <c r="C2957" s="50">
        <f t="shared" si="47"/>
        <v>0</v>
      </c>
    </row>
    <row r="2958" ht="12.75">
      <c r="C2958" s="50">
        <f t="shared" si="47"/>
        <v>0</v>
      </c>
    </row>
    <row r="2959" ht="12.75">
      <c r="C2959" s="50">
        <f t="shared" si="47"/>
        <v>0</v>
      </c>
    </row>
    <row r="2960" ht="12.75">
      <c r="C2960" s="50">
        <f t="shared" si="47"/>
        <v>0</v>
      </c>
    </row>
    <row r="2961" ht="12.75">
      <c r="C2961" s="50">
        <f t="shared" si="47"/>
        <v>0</v>
      </c>
    </row>
    <row r="2962" ht="12.75">
      <c r="C2962" s="50">
        <f t="shared" si="47"/>
        <v>0</v>
      </c>
    </row>
    <row r="2963" ht="12.75">
      <c r="C2963" s="50">
        <f t="shared" si="47"/>
        <v>0</v>
      </c>
    </row>
    <row r="2964" ht="12.75">
      <c r="C2964" s="50">
        <f t="shared" si="47"/>
        <v>0</v>
      </c>
    </row>
    <row r="2965" ht="12.75">
      <c r="C2965" s="50">
        <f t="shared" si="47"/>
        <v>0</v>
      </c>
    </row>
    <row r="2966" ht="12.75">
      <c r="C2966" s="50">
        <f t="shared" si="47"/>
        <v>0</v>
      </c>
    </row>
    <row r="2967" ht="12.75">
      <c r="C2967" s="50">
        <f t="shared" si="47"/>
        <v>0</v>
      </c>
    </row>
    <row r="2968" ht="12.75">
      <c r="C2968" s="50">
        <f t="shared" si="47"/>
        <v>0</v>
      </c>
    </row>
    <row r="2969" ht="12.75">
      <c r="C2969" s="50">
        <f t="shared" si="47"/>
        <v>0</v>
      </c>
    </row>
    <row r="2970" ht="12.75">
      <c r="C2970" s="50">
        <f t="shared" si="47"/>
        <v>0</v>
      </c>
    </row>
    <row r="2971" ht="12.75">
      <c r="C2971" s="50">
        <f t="shared" si="47"/>
        <v>0</v>
      </c>
    </row>
    <row r="2972" ht="12.75">
      <c r="C2972" s="50">
        <f t="shared" si="47"/>
        <v>0</v>
      </c>
    </row>
    <row r="2973" ht="12.75">
      <c r="C2973" s="50">
        <f t="shared" si="47"/>
        <v>0</v>
      </c>
    </row>
    <row r="2974" ht="12.75">
      <c r="C2974" s="50">
        <f t="shared" si="47"/>
        <v>0</v>
      </c>
    </row>
    <row r="2975" ht="12.75">
      <c r="C2975" s="50">
        <f t="shared" si="47"/>
        <v>0</v>
      </c>
    </row>
    <row r="2976" ht="12.75">
      <c r="C2976" s="50">
        <f t="shared" si="47"/>
        <v>0</v>
      </c>
    </row>
    <row r="2977" ht="12.75">
      <c r="C2977" s="50">
        <f t="shared" si="47"/>
        <v>0</v>
      </c>
    </row>
    <row r="2978" ht="12.75">
      <c r="C2978" s="50">
        <f t="shared" si="47"/>
        <v>0</v>
      </c>
    </row>
    <row r="2979" ht="12.75">
      <c r="C2979" s="50">
        <f t="shared" si="47"/>
        <v>0</v>
      </c>
    </row>
    <row r="2980" ht="12.75">
      <c r="C2980" s="50">
        <f t="shared" si="47"/>
        <v>0</v>
      </c>
    </row>
    <row r="2981" ht="12.75">
      <c r="C2981" s="50">
        <f t="shared" si="47"/>
        <v>0</v>
      </c>
    </row>
    <row r="2982" ht="12.75">
      <c r="C2982" s="50">
        <f t="shared" si="47"/>
        <v>0</v>
      </c>
    </row>
    <row r="2983" ht="12.75">
      <c r="C2983" s="50">
        <f t="shared" si="47"/>
        <v>0</v>
      </c>
    </row>
    <row r="2984" ht="12.75">
      <c r="C2984" s="50">
        <f t="shared" si="47"/>
        <v>0</v>
      </c>
    </row>
    <row r="2985" ht="12.75">
      <c r="C2985" s="50">
        <f t="shared" si="47"/>
        <v>0</v>
      </c>
    </row>
    <row r="2986" ht="12.75">
      <c r="C2986" s="50">
        <f t="shared" si="47"/>
        <v>0</v>
      </c>
    </row>
    <row r="2987" ht="12.75">
      <c r="C2987" s="50">
        <f t="shared" si="47"/>
        <v>0</v>
      </c>
    </row>
    <row r="2988" ht="12.75">
      <c r="C2988" s="50">
        <f t="shared" si="47"/>
        <v>0</v>
      </c>
    </row>
    <row r="2989" ht="12.75">
      <c r="C2989" s="50">
        <f t="shared" si="47"/>
        <v>0</v>
      </c>
    </row>
    <row r="2990" ht="12.75">
      <c r="C2990" s="50">
        <f t="shared" si="47"/>
        <v>0</v>
      </c>
    </row>
    <row r="2991" ht="12.75">
      <c r="C2991" s="50">
        <f t="shared" si="47"/>
        <v>0</v>
      </c>
    </row>
    <row r="2992" ht="12.75">
      <c r="C2992" s="50">
        <f t="shared" si="47"/>
        <v>0</v>
      </c>
    </row>
    <row r="2993" ht="12.75">
      <c r="C2993" s="50">
        <f t="shared" si="47"/>
        <v>0</v>
      </c>
    </row>
    <row r="2994" ht="12.75">
      <c r="C2994" s="50">
        <f t="shared" si="47"/>
        <v>0</v>
      </c>
    </row>
    <row r="2995" ht="12.75">
      <c r="C2995" s="50">
        <f t="shared" si="47"/>
        <v>0</v>
      </c>
    </row>
    <row r="2996" ht="12.75">
      <c r="C2996" s="50">
        <f t="shared" si="47"/>
        <v>0</v>
      </c>
    </row>
    <row r="2997" ht="12.75">
      <c r="C2997" s="50">
        <f t="shared" si="47"/>
        <v>0</v>
      </c>
    </row>
    <row r="2998" ht="12.75">
      <c r="C2998" s="50">
        <f t="shared" si="47"/>
        <v>0</v>
      </c>
    </row>
    <row r="2999" ht="12.75">
      <c r="C2999" s="50">
        <f t="shared" si="47"/>
        <v>0</v>
      </c>
    </row>
    <row r="3000" ht="12.75">
      <c r="C3000" s="50">
        <f t="shared" si="47"/>
        <v>0</v>
      </c>
    </row>
    <row r="3001" ht="12.75">
      <c r="C3001" s="50">
        <f t="shared" si="47"/>
        <v>0</v>
      </c>
    </row>
    <row r="3002" ht="12.75">
      <c r="C3002" s="50">
        <f aca="true" t="shared" si="48" ref="C3002:C3023">A3002</f>
        <v>0</v>
      </c>
    </row>
    <row r="3003" ht="12.75">
      <c r="C3003" s="50">
        <f t="shared" si="48"/>
        <v>0</v>
      </c>
    </row>
    <row r="3004" ht="12.75">
      <c r="C3004" s="50">
        <f t="shared" si="48"/>
        <v>0</v>
      </c>
    </row>
    <row r="3005" ht="12.75">
      <c r="C3005" s="50">
        <f t="shared" si="48"/>
        <v>0</v>
      </c>
    </row>
    <row r="3006" ht="12.75">
      <c r="C3006" s="50">
        <f t="shared" si="48"/>
        <v>0</v>
      </c>
    </row>
    <row r="3007" ht="12.75">
      <c r="C3007" s="50">
        <f t="shared" si="48"/>
        <v>0</v>
      </c>
    </row>
    <row r="3008" ht="12.75">
      <c r="C3008" s="50">
        <f t="shared" si="48"/>
        <v>0</v>
      </c>
    </row>
    <row r="3009" ht="12.75">
      <c r="C3009" s="50">
        <f t="shared" si="48"/>
        <v>0</v>
      </c>
    </row>
    <row r="3010" ht="12.75">
      <c r="C3010" s="50">
        <f t="shared" si="48"/>
        <v>0</v>
      </c>
    </row>
    <row r="3011" ht="12.75">
      <c r="C3011" s="50">
        <f t="shared" si="48"/>
        <v>0</v>
      </c>
    </row>
    <row r="3012" ht="12.75">
      <c r="C3012" s="50">
        <f t="shared" si="48"/>
        <v>0</v>
      </c>
    </row>
    <row r="3013" ht="12.75">
      <c r="C3013" s="50">
        <f t="shared" si="48"/>
        <v>0</v>
      </c>
    </row>
    <row r="3014" ht="12.75">
      <c r="C3014" s="50">
        <f t="shared" si="48"/>
        <v>0</v>
      </c>
    </row>
    <row r="3015" ht="12.75">
      <c r="C3015" s="50">
        <f t="shared" si="48"/>
        <v>0</v>
      </c>
    </row>
    <row r="3016" ht="12.75">
      <c r="C3016" s="50">
        <f t="shared" si="48"/>
        <v>0</v>
      </c>
    </row>
    <row r="3017" ht="12.75">
      <c r="C3017" s="50">
        <f t="shared" si="48"/>
        <v>0</v>
      </c>
    </row>
    <row r="3018" ht="12.75">
      <c r="C3018" s="50">
        <f t="shared" si="48"/>
        <v>0</v>
      </c>
    </row>
    <row r="3019" ht="12.75">
      <c r="C3019" s="50">
        <f t="shared" si="48"/>
        <v>0</v>
      </c>
    </row>
    <row r="3020" ht="12.75">
      <c r="C3020" s="50">
        <f t="shared" si="48"/>
        <v>0</v>
      </c>
    </row>
    <row r="3021" ht="12.75">
      <c r="C3021" s="50">
        <f t="shared" si="48"/>
        <v>0</v>
      </c>
    </row>
    <row r="3022" ht="12.75">
      <c r="C3022" s="50">
        <f t="shared" si="48"/>
        <v>0</v>
      </c>
    </row>
    <row r="3023" ht="12.75">
      <c r="C3023" s="50">
        <f t="shared" si="48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mstettner</dc:creator>
  <cp:keywords/>
  <dc:description/>
  <cp:lastModifiedBy>Toni King</cp:lastModifiedBy>
  <cp:lastPrinted>2008-08-06T20:50:35Z</cp:lastPrinted>
  <dcterms:created xsi:type="dcterms:W3CDTF">2007-09-14T20:12:21Z</dcterms:created>
  <dcterms:modified xsi:type="dcterms:W3CDTF">2009-10-05T16:11:26Z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>http://teams.kedc.org/mst/docs/tdocs/Documents/MOA Programming/KPC CLS Sales Report 2008.xls</vt:lpwstr>
  </property>
  <property fmtid="{D5CDD505-2E9C-101B-9397-08002B2CF9AE}" pid="6" name="Order">
    <vt:lpwstr>441600.000000000</vt:lpwstr>
  </property>
  <property fmtid="{D5CDD505-2E9C-101B-9397-08002B2CF9AE}" pid="7" name="URL">
    <vt:lpwstr/>
  </property>
  <property fmtid="{D5CDD505-2E9C-101B-9397-08002B2CF9AE}" pid="8" name="_SourceUrl">
    <vt:lpwstr/>
  </property>
</Properties>
</file>